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58" documentId="13_ncr:1_{F6CB121F-512D-4AA6-A0C1-0FB36C537598}" xr6:coauthVersionLast="47" xr6:coauthVersionMax="47" xr10:uidLastSave="{428AB619-D628-440E-9E29-017C0CEFD31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<sst xmlns="http://schemas.openxmlformats.org/spreadsheetml/2006/main" count="178584" uniqueCount="39077">
  <si>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</si>
  <si>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</si>
  <si>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</si>
  <si>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</si>
  <si>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</si>
  <si>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</si>
  <si>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</si>
  <si>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</si>
  <si>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</si>
  <si>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</si>
  <si>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</si>
  <si>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</si>
  <si>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</si>
  <si>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</si>
  <si>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</si>
  <si>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</si>
  <si>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</si>
  <si>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</si>
  <si>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</si>
  <si>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</si>
  <si>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</si>
  <si>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</si>
  <si>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</si>
  <si>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</si>
  <si>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</si>
  <si>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</si>
  <si>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</si>
  <si>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</si>
  <si>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</si>
  <si>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</si>
  <si>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</si>
  <si>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</si>
  <si>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</si>
  <si>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</si>
  <si>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</si>
  <si>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</si>
  <si>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</si>
  <si>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</si>
  <si>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</si>
  <si>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</si>
  <si>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</si>
  <si>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</si>
  <si>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</si>
  <si>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</si>
  <si>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</si>
  <si>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</si>
  <si>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</si>
  <si>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</si>
  <si>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</si>
  <si>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</si>
  <si>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</si>
  <si>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</si>
  <si>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</si>
  <si>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</si>
  <si>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</si>
  <si>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</si>
  <si>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</si>
  <si>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</si>
  <si>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</si>
  <si>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</si>
  <si>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</si>
  <si>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</si>
  <si>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</si>
  <si>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</si>
  <si>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</si>
  <si>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</si>
  <si>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</si>
  <si>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</si>
  <si>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</si>
  <si>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</si>
  <si>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</si>
  <si>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</si>
  <si>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</si>
  <si>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</si>
  <si>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</si>
  <si>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</si>
  <si>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</si>
  <si>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</si>
  <si>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</si>
  <si>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</si>
  <si>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</si>
  <si>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</si>
  <si>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</si>
  <si>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</si>
  <si>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</si>
  <si>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</si>
  <si>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</si>
  <si>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</si>
  <si>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</si>
  <si>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</si>
  <si>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</si>
  <si>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</si>
  <si>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</si>
  <si>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</si>
  <si>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</si>
  <si>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</si>
  <si>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</si>
  <si>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</si>
  <si>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</si>
  <si>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</si>
  <si>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</si>
  <si>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</si>
  <si>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</si>
  <si>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</si>
  <si>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</si>
  <si>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</si>
  <si>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</si>
  <si>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</si>
  <si>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</si>
  <si>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</si>
  <si>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</si>
  <si>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</si>
  <si>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</si>
  <si>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</si>
  <si>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</si>
  <si>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</si>
  <si>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</si>
  <si>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</si>
  <si>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</si>
  <si>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</si>
  <si>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</si>
  <si>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</si>
  <si>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</si>
  <si>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</si>
  <si>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</si>
  <si>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</si>
  <si>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</si>
  <si>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</si>
  <si>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</si>
  <si>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</si>
  <si>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</si>
  <si>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</si>
  <si>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</si>
  <si>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</si>
  <si>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</si>
  <si>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</si>
  <si>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</si>
  <si>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</si>
  <si>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</si>
  <si>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</si>
  <si>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</si>
  <si>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</si>
  <si>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</si>
  <si>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</si>
  <si>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</si>
  <si>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</si>
  <si>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</si>
  <si>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</si>
  <si>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</si>
  <si>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</si>
  <si>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</si>
  <si>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</si>
  <si>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</si>
  <si>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</si>
  <si>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</si>
  <si>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</si>
  <si>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</si>
  <si>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</si>
  <si>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</si>
  <si>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</si>
  <si>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</si>
  <si>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</si>
  <si>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</si>
  <si>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</si>
  <si>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</si>
  <si>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</si>
  <si>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</si>
  <si>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</si>
  <si>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</si>
  <si>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</si>
  <si>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</si>
  <si>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</si>
  <si>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</si>
  <si>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</si>
  <si>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</si>
  <si>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</si>
  <si>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</si>
  <si>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</si>
  <si>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</si>
  <si>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</si>
  <si>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</si>
  <si>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</si>
  <si>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</si>
  <si>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</si>
  <si>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</si>
  <si>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</si>
  <si>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</si>
  <si>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</si>
  <si>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</si>
  <si>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</si>
  <si>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</si>
  <si>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</si>
  <si>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</si>
  <si>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</si>
  <si>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</si>
  <si>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</si>
  <si>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</si>
  <si>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</si>
  <si>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</si>
  <si>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</si>
  <si>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</si>
  <si>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</si>
  <si>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</si>
  <si>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</si>
  <si>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</si>
  <si>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</si>
  <si>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</si>
  <si>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</si>
  <si>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</si>
  <si>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</si>
  <si>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</si>
  <si>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</si>
  <si>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</si>
  <si>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</si>
  <si>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</si>
  <si>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</si>
  <si>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</si>
  <si>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</si>
  <si>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</si>
  <si>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</si>
  <si>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</si>
  <si>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</si>
  <si>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</si>
  <si>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</si>
  <si>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</si>
  <si>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</si>
  <si>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</si>
  <si>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</si>
  <si>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</si>
  <si>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</si>
  <si>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</si>
  <si>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</si>
  <si>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</si>
  <si>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</si>
  <si>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</si>
  <si>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</si>
  <si>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</si>
  <si>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</si>
  <si>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</si>
  <si>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</si>
  <si>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</si>
  <si>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</si>
  <si>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</si>
  <si>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</si>
  <si>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</si>
  <si>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</si>
  <si>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</si>
  <si>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</si>
  <si>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</si>
  <si>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</si>
  <si>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</si>
  <si>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</si>
  <si>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</si>
  <si>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</si>
  <si>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</si>
  <si>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</si>
  <si>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</si>
  <si>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</si>
  <si>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</si>
  <si>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</si>
  <si>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</si>
  <si>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</si>
  <si>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</si>
  <si>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</si>
  <si>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</si>
  <si>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</si>
  <si>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</si>
  <si>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</si>
  <si>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</si>
  <si>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</si>
  <si>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</si>
  <si>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</si>
  <si>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</si>
  <si>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</si>
  <si>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</si>
  <si>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</si>
  <si>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</si>
  <si>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</si>
  <si>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</si>
  <si>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</si>
  <si>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</si>
  <si>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</si>
  <si>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</si>
  <si>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</si>
  <si>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</si>
  <si>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</si>
  <si>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</si>
  <si>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</si>
  <si>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</si>
  <si>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</si>
  <si>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</si>
  <si>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</si>
  <si>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</si>
  <si>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</si>
  <si>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</si>
  <si>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</si>
  <si>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</si>
  <si>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</si>
  <si>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</si>
  <si>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</si>
  <si>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</si>
  <si>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</si>
  <si>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</si>
  <si>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</si>
  <si>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</si>
  <si>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</si>
  <si>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</si>
  <si>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</si>
  <si>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</si>
  <si>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</si>
  <si>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</si>
  <si>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</si>
  <si>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</si>
  <si>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</si>
  <si>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</si>
  <si>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</si>
  <si>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</si>
  <si>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</si>
  <si>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</si>
  <si>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</si>
  <si>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</si>
  <si>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</si>
  <si>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</si>
  <si>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</si>
  <si>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</si>
  <si>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</si>
  <si>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</si>
  <si>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</si>
  <si>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</si>
  <si>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</si>
  <si>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</si>
  <si>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</si>
  <si>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</si>
  <si>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</si>
  <si>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</si>
  <si>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</si>
  <si>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</si>
  <si>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</si>
  <si>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</si>
  <si>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</si>
  <si>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</si>
  <si>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</si>
  <si>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</si>
  <si>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</si>
  <si>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</si>
  <si>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</si>
  <si>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</si>
  <si>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</si>
  <si>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</si>
  <si>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</si>
  <si>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</si>
  <si>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</si>
  <si>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</si>
  <si>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</si>
  <si>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</si>
  <si>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</si>
  <si>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</si>
  <si>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</si>
  <si>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</si>
  <si>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</si>
  <si>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</si>
  <si>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</si>
  <si>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</si>
  <si>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</si>
  <si>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</si>
  <si>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</si>
  <si>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</si>
  <si>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</si>
  <si>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</si>
  <si>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</si>
  <si>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</si>
  <si>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</si>
  <si>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</si>
  <si>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</si>
  <si>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</si>
  <si>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</si>
  <si>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</si>
  <si>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</si>
  <si>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</si>
  <si>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</si>
  <si>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</si>
  <si>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</si>
  <si>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</si>
  <si>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</si>
  <si>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</si>
  <si>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</si>
  <si>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</si>
  <si>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</si>
  <si>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</si>
  <si>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</si>
  <si>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</si>
  <si>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</si>
  <si>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</si>
  <si>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</si>
  <si>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</si>
  <si>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</si>
  <si>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</si>
  <si>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</si>
  <si>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</si>
  <si>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</si>
  <si>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</si>
  <si>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</si>
  <si>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</si>
  <si>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</si>
  <si>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</si>
  <si>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</si>
  <si>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</si>
  <si>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</si>
  <si>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</si>
  <si>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</si>
  <si>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</si>
  <si>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</si>
  <si>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</si>
  <si>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</si>
  <si>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</si>
  <si>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</si>
  <si>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</si>
  <si>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</si>
  <si>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</si>
  <si>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</si>
  <si>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</si>
  <si>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</si>
  <si>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</si>
  <si>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</si>
  <si>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</si>
  <si>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</si>
  <si>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</si>
  <si>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</si>
  <si>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</si>
  <si>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</si>
  <si>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</si>
  <si>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</si>
  <si>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</si>
  <si>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</si>
  <si>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</si>
  <si>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</si>
  <si>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</si>
  <si>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</si>
  <si>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</si>
  <si>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</si>
  <si>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</si>
  <si>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</si>
  <si>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</si>
  <si>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</si>
  <si>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</si>
  <si>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</si>
  <si>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</si>
  <si>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</si>
  <si>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</si>
  <si>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</si>
  <si>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</si>
  <si>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</si>
  <si>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</si>
  <si>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</si>
  <si>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</si>
  <si>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</si>
  <si>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</si>
  <si>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</si>
  <si>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</si>
  <si>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</si>
  <si>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</si>
  <si>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</si>
  <si>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</si>
  <si>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</si>
  <si>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</si>
  <si>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</si>
  <si>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</si>
  <si>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</si>
  <si>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</si>
  <si>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</si>
  <si>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</si>
  <si>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</si>
  <si>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</si>
  <si>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</si>
  <si>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</si>
  <si>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</si>
  <si>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</si>
  <si>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</si>
  <si>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</si>
  <si>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</si>
  <si>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</si>
  <si>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</si>
  <si>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</si>
  <si>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</si>
  <si>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</si>
  <si>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</si>
  <si>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</si>
  <si>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</si>
  <si>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</si>
  <si>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</si>
  <si>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</si>
  <si>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</si>
  <si>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</si>
  <si>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</si>
  <si>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</si>
  <si>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</si>
  <si>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</si>
  <si>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</si>
  <si>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</si>
  <si>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</si>
  <si>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</si>
  <si>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</si>
  <si>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</si>
  <si>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</si>
  <si>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</si>
  <si>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</si>
  <si>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</si>
  <si>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</si>
  <si>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</si>
  <si>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</si>
  <si>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</si>
  <si>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</si>
  <si>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</si>
  <si>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</si>
  <si>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</si>
  <si>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</si>
  <si>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</si>
  <si>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</si>
  <si>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</si>
  <si>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</si>
  <si>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</si>
  <si>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</si>
  <si>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</si>
  <si>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</si>
  <si>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</si>
  <si>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</si>
  <si>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</si>
  <si>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</si>
  <si>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</si>
  <si>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</si>
  <si>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</si>
  <si>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</si>
  <si>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</si>
  <si>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</si>
  <si>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</si>
  <si>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</si>
  <si>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</si>
  <si>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</si>
  <si>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</si>
  <si>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</si>
  <si>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</si>
  <si>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</si>
  <si>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</si>
  <si>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</si>
  <si>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</si>
  <si>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</si>
  <si>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</si>
  <si>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</si>
  <si>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</si>
  <si>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</si>
  <si>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</si>
  <si>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</si>
  <si>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</si>
  <si>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</si>
  <si>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</si>
  <si>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</si>
  <si>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</si>
  <si>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</si>
  <si>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</si>
  <si>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</si>
  <si>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</si>
  <si>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</si>
  <si>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</si>
  <si>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</si>
  <si>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</si>
  <si>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</si>
  <si>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</si>
  <si>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</si>
  <si>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</si>
  <si>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</si>
  <si>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</si>
  <si>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</si>
  <si>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</si>
  <si>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</si>
  <si>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</si>
  <si>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</si>
  <si>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</si>
  <si>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</si>
  <si>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</si>
  <si>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</si>
  <si>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</si>
  <si>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</si>
  <si>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</si>
  <si>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</si>
  <si>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</si>
  <si>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</si>
  <si>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</si>
  <si>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</si>
  <si>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</si>
  <si>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</si>
  <si>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</si>
  <si>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</si>
  <si>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</si>
  <si>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</si>
  <si>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</si>
  <si>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</si>
  <si>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</si>
  <si>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</si>
  <si>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</si>
  <si>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</si>
  <si>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</si>
  <si>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</si>
  <si>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</si>
  <si>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</si>
  <si>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</si>
  <si>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</si>
  <si>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</si>
  <si>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</si>
  <si>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</si>
  <si>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</si>
  <si>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</si>
  <si>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</si>
  <si>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</si>
  <si>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</si>
  <si>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</si>
  <si>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</si>
  <si>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</si>
  <si>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</si>
  <si>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</si>
  <si>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</si>
  <si>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</si>
  <si>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</si>
  <si>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</si>
  <si>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</si>
  <si>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</si>
  <si>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</si>
  <si>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</si>
  <si>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</si>
  <si>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</si>
  <si>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</si>
  <si>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</si>
  <si>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</si>
  <si>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</si>
  <si>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</si>
  <si>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</si>
  <si>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</si>
  <si>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</si>
  <si>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</si>
  <si>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</si>
  <si>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</si>
  <si>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</si>
  <si>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</si>
  <si>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</si>
  <si>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</si>
  <si>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</si>
  <si>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</si>
  <si>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</si>
  <si>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</si>
  <si>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</si>
  <si>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</si>
  <si>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</si>
  <si>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</si>
  <si>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</si>
  <si>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</si>
  <si>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</si>
  <si>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</si>
  <si>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</si>
  <si>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</si>
  <si>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</si>
  <si>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</si>
  <si>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</si>
  <si>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</si>
  <si>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</si>
  <si>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</si>
  <si>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</si>
  <si>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</si>
  <si>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</si>
  <si>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</si>
  <si>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</si>
  <si>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</si>
  <si>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</si>
  <si>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</si>
  <si>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</si>
  <si>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</si>
  <si>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</si>
  <si>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</si>
  <si>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</si>
  <si>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</si>
  <si>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</si>
  <si>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</si>
  <si>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</si>
  <si>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</si>
  <si>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</si>
  <si>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</si>
  <si>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</si>
  <si>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</si>
  <si>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</si>
  <si>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</si>
  <si>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</si>
  <si>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</si>
  <si>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</si>
  <si>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</si>
  <si>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</si>
  <si>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</si>
  <si>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</si>
  <si>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</si>
  <si>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</si>
  <si>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</si>
  <si>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</si>
  <si>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</si>
  <si>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</si>
  <si>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</si>
  <si>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</si>
  <si>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</si>
  <si>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</si>
  <si>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</si>
  <si>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</si>
  <si>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</si>
  <si>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</si>
  <si>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</si>
  <si>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</si>
  <si>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</si>
  <si>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</si>
  <si>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</si>
  <si>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</si>
  <si>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</si>
  <si>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</si>
  <si>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</si>
  <si>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</si>
  <si>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</si>
  <si>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</si>
  <si>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</si>
  <si>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</si>
  <si>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</si>
  <si>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</si>
  <si>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</si>
  <si>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</si>
  <si>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</si>
  <si>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</si>
  <si>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</si>
  <si>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</si>
  <si>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</si>
  <si>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</si>
  <si>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</si>
  <si>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</si>
  <si>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</si>
  <si>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</si>
  <si>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</si>
  <si>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</si>
  <si>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</si>
  <si>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</si>
  <si>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</si>
  <si>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</si>
  <si>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</si>
  <si>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</si>
  <si>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</si>
  <si>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</si>
  <si>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</si>
  <si>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</si>
  <si>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</si>
  <si>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</si>
  <si>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</si>
  <si>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</si>
  <si>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</si>
  <si>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</si>
  <si>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</si>
  <si>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</si>
  <si>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</si>
  <si>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</si>
  <si>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</si>
  <si>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</si>
  <si>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</si>
  <si>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</si>
  <si>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</si>
  <si>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</si>
  <si>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</si>
  <si>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</si>
  <si>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</si>
  <si>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</si>
  <si>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</si>
  <si>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</si>
  <si>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</si>
  <si>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</si>
  <si>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</si>
  <si>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</si>
  <si>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</si>
  <si>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</si>
  <si>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</si>
  <si>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</si>
  <si>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</si>
  <si>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</si>
  <si>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</si>
  <si>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</si>
  <si>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</si>
  <si>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</si>
  <si>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</si>
  <si>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</si>
  <si>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</si>
  <si>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</si>
  <si>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</si>
  <si>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</si>
  <si>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</si>
  <si>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</si>
  <si>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</si>
  <si>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</si>
  <si>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</si>
  <si>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</si>
  <si>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</si>
  <si>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</si>
  <si>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</si>
  <si>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</si>
  <si>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</si>
  <si>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</si>
  <si>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</si>
  <si>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</si>
  <si>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</si>
  <si>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</si>
  <si>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</si>
  <si>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</si>
  <si>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</si>
  <si>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</si>
  <si>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</si>
  <si>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</si>
  <si>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</si>
  <si>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</si>
  <si>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</si>
  <si>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</si>
  <si>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</si>
  <si>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</si>
  <si>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</si>
  <si>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</si>
  <si>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</si>
  <si>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</si>
  <si>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</si>
  <si>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</si>
  <si>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</si>
  <si>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</si>
  <si>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</si>
  <si>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</si>
  <si>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</si>
  <si>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</si>
  <si>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</si>
  <si>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</si>
  <si>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</si>
  <si>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</si>
  <si>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</si>
  <si>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</si>
  <si>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</si>
  <si>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</si>
  <si>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</si>
  <si>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</si>
  <si>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</si>
  <si>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</si>
  <si>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</si>
  <si>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</si>
  <si>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</si>
  <si>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</si>
  <si>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</si>
  <si>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</si>
  <si>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</si>
  <si>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</si>
  <si>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</si>
  <si>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</si>
  <si>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</si>
  <si>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</si>
  <si>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</si>
  <si>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</si>
  <si>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</si>
  <si>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</si>
  <si>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</si>
  <si>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</si>
  <si>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</si>
  <si>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</si>
  <si>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</si>
  <si>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</si>
  <si>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</si>
  <si>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</si>
  <si>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</si>
  <si>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</si>
  <si>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</si>
  <si>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</si>
  <si>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</si>
  <si>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</si>
  <si>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</si>
  <si>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</si>
  <si>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</si>
  <si>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</si>
  <si>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</si>
  <si>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</si>
  <si>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</si>
  <si>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</si>
  <si>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</si>
  <si>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</si>
  <si>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</si>
  <si>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</si>
  <si>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</si>
  <si>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</si>
  <si>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</si>
  <si>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</si>
  <si>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</si>
  <si>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</si>
  <si>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</si>
  <si>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</si>
  <si>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</si>
  <si>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</si>
  <si>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</si>
  <si>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</si>
  <si>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</si>
  <si>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</si>
  <si>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</si>
  <si>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</si>
  <si>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</si>
  <si>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</si>
  <si>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</si>
  <si>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</si>
  <si>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</si>
  <si>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</si>
  <si>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</si>
  <si>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</si>
  <si>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</si>
  <si>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</si>
  <si>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</si>
  <si>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</si>
  <si>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</si>
  <si>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</si>
  <si>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</si>
  <si>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</si>
  <si>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</si>
  <si>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</si>
  <si>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</si>
  <si>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</si>
  <si>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</si>
  <si>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</si>
  <si>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</si>
  <si>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</si>
  <si>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</si>
  <si>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</si>
  <si>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</si>
  <si>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</si>
  <si>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</si>
  <si>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</si>
  <si>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</si>
  <si>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</si>
  <si>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</si>
  <si>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</si>
  <si>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</si>
  <si>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</si>
  <si>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</si>
  <si>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</si>
  <si>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</si>
  <si>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</si>
  <si>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</si>
  <si>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</si>
  <si>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</si>
  <si>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</si>
  <si>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</si>
  <si>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</si>
  <si>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</si>
  <si>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</si>
  <si>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</si>
  <si>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</si>
  <si>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</si>
  <si>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</si>
  <si>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</si>
  <si>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</si>
  <si>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</si>
  <si>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</si>
  <si>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</si>
  <si>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</si>
  <si>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</si>
  <si>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</si>
  <si>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</si>
  <si>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</si>
  <si>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</si>
  <si>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</si>
  <si>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</si>
  <si>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</si>
  <si>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</si>
  <si>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</si>
  <si>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</si>
  <si>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</si>
  <si>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</si>
  <si>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</si>
  <si>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</si>
  <si>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</si>
  <si>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</si>
  <si>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</si>
  <si>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</si>
  <si>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</si>
  <si>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</si>
  <si>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</si>
  <si>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</si>
  <si>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</si>
  <si>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</si>
  <si>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</si>
  <si>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</si>
  <si>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</si>
  <si>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</si>
  <si>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</si>
  <si>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</si>
  <si>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</si>
  <si>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</si>
  <si>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</si>
  <si>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</si>
  <si>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</si>
  <si>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</si>
  <si>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</si>
  <si>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</si>
  <si>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</si>
  <si>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</si>
  <si>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</si>
  <si>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</si>
  <si>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</si>
  <si>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</si>
  <si>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</si>
  <si>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</si>
  <si>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</si>
  <si>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</si>
  <si>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</si>
  <si>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</si>
  <si>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</si>
  <si>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</si>
  <si>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</si>
  <si>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</si>
  <si>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</si>
  <si>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</si>
  <si>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</si>
  <si>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</si>
  <si>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</si>
  <si>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</si>
  <si>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</si>
  <si>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</si>
  <si>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</si>
  <si>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</si>
  <si>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</si>
  <si>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</si>
  <si>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</si>
  <si>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</si>
  <si>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</si>
  <si>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</si>
  <si>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</si>
  <si>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</si>
  <si>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</si>
  <si>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</si>
  <si>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</si>
  <si>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</si>
  <si>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</si>
  <si>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</si>
  <si>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</si>
  <si>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</si>
  <si>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</si>
  <si>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</si>
  <si>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</si>
  <si>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</si>
  <si>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</si>
  <si>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</si>
  <si>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</si>
  <si>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</si>
  <si>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</si>
  <si>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</si>
  <si>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</si>
  <si>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</si>
  <si>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</si>
  <si>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</si>
  <si>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</si>
  <si>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</si>
  <si>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</si>
  <si>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</si>
  <si>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</si>
  <si>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</si>
  <si>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</si>
  <si>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</si>
  <si>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</si>
  <si>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</si>
  <si>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</si>
  <si>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</si>
  <si>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</si>
  <si>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</si>
  <si>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</si>
  <si>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</si>
  <si>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</si>
  <si>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</si>
  <si>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</si>
  <si>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</si>
  <si>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</si>
  <si>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</si>
  <si>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</si>
  <si>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</si>
  <si>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</si>
  <si>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</si>
  <si>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</si>
  <si>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</si>
  <si>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</si>
  <si>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</si>
  <si>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</si>
  <si>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</si>
  <si>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</si>
  <si>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</si>
  <si>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</si>
  <si>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</si>
  <si>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</si>
  <si>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</si>
  <si>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</si>
  <si>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</si>
  <si>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</si>
  <si>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</si>
  <si>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</si>
  <si>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</si>
  <si>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</si>
  <si>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</si>
  <si>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</si>
  <si>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</si>
  <si>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</si>
  <si>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</si>
  <si>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</si>
  <si>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</si>
  <si>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</si>
  <si>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</si>
  <si>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</si>
  <si>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</si>
  <si>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</si>
  <si>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</si>
  <si>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</si>
  <si>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</si>
  <si>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</si>
  <si>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</si>
  <si>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</si>
  <si>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</si>
  <si>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</si>
  <si>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</si>
  <si>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</si>
  <si>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</si>
  <si>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</si>
  <si>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</si>
  <si>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</si>
  <si>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</si>
  <si>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</si>
  <si>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</si>
  <si>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</si>
  <si>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</si>
  <si>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</si>
  <si>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</si>
  <si>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</si>
  <si>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</si>
  <si>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</si>
  <si>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</si>
  <si>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</si>
  <si>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</si>
  <si>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</si>
  <si>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</si>
  <si>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</si>
  <si>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</si>
  <si>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</si>
  <si>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</si>
  <si>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</si>
  <si>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</si>
  <si>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</si>
  <si>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</si>
  <si>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</si>
  <si>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</si>
  <si>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</si>
  <si>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</si>
  <si>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</si>
  <si>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</si>
  <si>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</si>
  <si>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</si>
  <si>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</si>
  <si>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</si>
  <si>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</si>
  <si>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</si>
  <si>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</si>
  <si>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</si>
  <si>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</si>
  <si>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</si>
  <si>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</si>
  <si>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</si>
  <si>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</si>
  <si>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</si>
  <si>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</si>
  <si>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</si>
  <si>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</si>
  <si>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</si>
  <si>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</si>
  <si>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</si>
  <si>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</si>
  <si>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</si>
  <si>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</si>
  <si>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</si>
  <si>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</si>
  <si>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</si>
  <si>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</si>
  <si>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</si>
  <si>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</si>
  <si>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</si>
  <si>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</si>
  <si>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</si>
  <si>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</si>
  <si>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</si>
  <si>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</si>
  <si>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</si>
  <si>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</si>
  <si>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</si>
  <si>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</si>
  <si>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</si>
  <si>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</si>
  <si>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</si>
  <si>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</si>
  <si>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</si>
  <si>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</si>
  <si>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</si>
  <si>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</si>
  <si>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</si>
  <si>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</si>
  <si>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</si>
  <si>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</si>
  <si>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</si>
  <si>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</si>
  <si>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</si>
  <si>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</si>
  <si>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</si>
  <si>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</si>
  <si>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</si>
  <si>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</si>
  <si>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</si>
  <si>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</si>
  <si>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</si>
  <si>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</si>
  <si>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</si>
  <si>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</si>
  <si>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</si>
  <si>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</si>
  <si>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</si>
  <si>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</si>
  <si>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</si>
  <si>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</si>
  <si>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</si>
  <si>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</si>
  <si>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</si>
  <si>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</si>
  <si>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</si>
  <si>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</si>
  <si>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</si>
  <si>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</si>
  <si>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</si>
  <si>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</si>
  <si>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</si>
  <si>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</si>
  <si>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</si>
  <si>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</si>
  <si>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</si>
  <si>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</si>
  <si>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</si>
  <si>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</si>
  <si>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</si>
  <si>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</si>
  <si>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</si>
  <si>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</si>
  <si>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</si>
  <si>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</si>
  <si>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</si>
  <si>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</si>
  <si>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</si>
  <si>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</si>
  <si>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</si>
  <si>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</si>
  <si>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</si>
  <si>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</si>
  <si>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</si>
  <si>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</si>
  <si>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</si>
  <si>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</si>
  <si>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</si>
  <si>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</si>
  <si>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</si>
  <si>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</si>
  <si>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</si>
  <si>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</si>
  <si>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</si>
  <si>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</si>
  <si>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</si>
  <si>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</si>
  <si>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</si>
  <si>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</si>
  <si>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</si>
  <si>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</si>
  <si>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</si>
  <si>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</si>
  <si>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</si>
  <si>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</si>
  <si>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</si>
  <si>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</si>
  <si>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</si>
  <si>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</si>
  <si>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</si>
  <si>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</si>
  <si>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</si>
  <si>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</si>
  <si>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</si>
  <si>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</si>
  <si>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</si>
  <si>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</si>
  <si>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</si>
  <si>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</si>
  <si>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</si>
  <si>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</si>
  <si>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</si>
  <si>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</si>
  <si>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</si>
  <si>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</si>
  <si>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</si>
  <si>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</si>
  <si>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</si>
  <si>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</si>
  <si>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</si>
  <si>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</si>
  <si>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</si>
  <si>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</si>
  <si>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</si>
  <si>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</si>
  <si>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</si>
  <si>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</si>
  <si>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</si>
  <si>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</si>
  <si>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</si>
  <si>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</si>
  <si>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</si>
  <si>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</si>
  <si>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</si>
  <si>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</si>
  <si>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</si>
  <si>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</si>
  <si>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</si>
  <si>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</si>
  <si>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</si>
  <si>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</si>
  <si>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</si>
  <si>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</si>
  <si>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</si>
  <si>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</si>
  <si>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</si>
  <si>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</si>
  <si>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</si>
  <si>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</si>
  <si>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</si>
  <si>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</si>
  <si>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</si>
  <si>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</si>
  <si>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</si>
  <si>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</si>
  <si>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</si>
  <si>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</si>
  <si>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</si>
  <si>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</si>
  <si>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</si>
  <si>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</si>
  <si>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</si>
  <si>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</si>
  <si>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</si>
  <si>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</si>
  <si>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</si>
  <si>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</si>
  <si>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</si>
  <si>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</si>
  <si>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</si>
  <si>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</si>
  <si>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</si>
  <si>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</si>
  <si>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</si>
  <si>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</si>
  <si>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</si>
  <si>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</si>
  <si>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</si>
  <si>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</si>
  <si>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</si>
  <si>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</si>
  <si>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</si>
  <si>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</si>
  <si>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</si>
  <si>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</si>
  <si>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</si>
  <si>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</si>
  <si>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</si>
  <si>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</si>
  <si>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</si>
  <si>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</si>
  <si>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</si>
  <si>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</si>
  <si>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</si>
  <si>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</si>
  <si>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</si>
  <si>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</si>
  <si>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</si>
  <si>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</si>
  <si>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</si>
  <si>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</si>
  <si>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</si>
  <si>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</si>
  <si>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</si>
  <si>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</si>
  <si>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</si>
  <si>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</si>
  <si>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</si>
  <si>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</si>
  <si>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</si>
  <si>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</si>
  <si>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</si>
  <si>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</si>
  <si>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</si>
  <si>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</si>
  <si>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</si>
  <si>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</si>
  <si>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</si>
  <si>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</si>
  <si>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</si>
  <si>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</si>
  <si>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</si>
  <si>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</si>
  <si>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</si>
  <si>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</si>
  <si>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</si>
  <si>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</si>
  <si>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</si>
  <si>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</si>
  <si>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</si>
  <si>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</si>
  <si>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</si>
  <si>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</si>
  <si>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</si>
  <si>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</si>
  <si>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</si>
  <si>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</si>
  <si>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</si>
  <si>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</si>
  <si>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</si>
  <si>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</si>
  <si>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</si>
  <si>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</si>
  <si>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</si>
  <si>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</si>
  <si>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</si>
  <si>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</si>
  <si>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</si>
  <si>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</si>
  <si>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</si>
  <si>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</si>
  <si>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</si>
  <si>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</si>
  <si>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</si>
  <si>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</si>
  <si>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</si>
  <si>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</si>
  <si>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</si>
  <si>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</si>
  <si>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</si>
  <si>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</si>
  <si>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</si>
  <si>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</si>
  <si>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</si>
  <si>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</si>
  <si>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</si>
  <si>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</si>
  <si>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</si>
  <si>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</si>
  <si>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</si>
  <si>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</si>
  <si>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</si>
  <si>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</si>
  <si>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</si>
  <si>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</si>
  <si>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</si>
  <si>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</si>
  <si>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</si>
  <si>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</si>
  <si>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</si>
  <si>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</si>
  <si>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</si>
  <si>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</si>
  <si>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</si>
  <si>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</si>
  <si>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</si>
  <si>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</si>
  <si>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</si>
  <si>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</si>
  <si>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</si>
  <si>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</si>
  <si>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</si>
  <si>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</si>
  <si>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</si>
  <si>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</si>
  <si>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</si>
  <si>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</si>
  <si>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</si>
  <si>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</si>
  <si>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</si>
  <si>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</si>
  <si>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</si>
  <si>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</si>
  <si>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</si>
  <si>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</si>
  <si>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</si>
  <si>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</si>
  <si>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</si>
  <si>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</si>
  <si>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</si>
  <si>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</si>
  <si>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</si>
  <si>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</si>
  <si>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</si>
  <si>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</si>
  <si>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</si>
  <si>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</si>
  <si>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</si>
  <si>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</si>
  <si>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</si>
  <si>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</si>
  <si>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</si>
  <si>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</si>
  <si>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</si>
  <si>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</si>
  <si>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</si>
  <si>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</si>
  <si>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</si>
  <si>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</si>
  <si>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</si>
  <si>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</si>
  <si>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</si>
  <si>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</si>
  <si>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</si>
  <si>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</si>
  <si>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</si>
  <si>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</si>
  <si>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</si>
  <si>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</si>
  <si>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</si>
  <si>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</si>
  <si>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</si>
  <si>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</si>
  <si>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</si>
  <si>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</si>
  <si>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</si>
  <si>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</si>
  <si>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</si>
  <si>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</si>
  <si>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</si>
  <si>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</si>
  <si>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</si>
  <si>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</si>
  <si>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</si>
  <si>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</si>
  <si>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</si>
  <si>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</si>
  <si>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</si>
  <si>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</si>
  <si>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</si>
  <si>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</si>
  <si>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</si>
  <si>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</si>
  <si>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</si>
  <si>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</si>
  <si>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</si>
  <si>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</si>
  <si>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</si>
  <si>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</si>
  <si>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</si>
  <si>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</si>
  <si>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</si>
  <si>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</si>
  <si>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</si>
  <si>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</si>
  <si>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</si>
  <si>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</si>
  <si>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</si>
  <si>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</si>
  <si>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</si>
  <si>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</si>
  <si>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</si>
  <si>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</si>
  <si>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</si>
  <si>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</si>
  <si>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</si>
  <si>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</si>
  <si>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</si>
  <si>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</si>
  <si>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</si>
  <si>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</si>
  <si>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</si>
  <si>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</si>
  <si>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</si>
  <si>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</si>
  <si>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</si>
  <si>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</si>
  <si>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</si>
  <si>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</si>
  <si>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</si>
  <si>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</si>
  <si>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</si>
  <si>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</si>
  <si>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</si>
  <si>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</si>
  <si>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</si>
  <si>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</si>
  <si>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</si>
  <si>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</si>
  <si>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</si>
  <si>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</si>
  <si>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</si>
  <si>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</si>
  <si>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</si>
  <si>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</si>
  <si>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</si>
  <si>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</si>
  <si>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</si>
  <si>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</si>
  <si>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</si>
  <si>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</si>
  <si>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</si>
  <si>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</si>
  <si>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</si>
  <si>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</si>
  <si>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</si>
  <si>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</si>
  <si>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</si>
  <si>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</si>
  <si>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</si>
  <si>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</si>
  <si>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</si>
  <si>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</si>
  <si>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</si>
  <si>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</si>
  <si>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</si>
  <si>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</si>
  <si>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</si>
  <si>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</si>
  <si>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</si>
  <si>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</si>
  <si>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</si>
  <si>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</si>
  <si>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</si>
  <si>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</si>
  <si>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</si>
  <si>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</si>
  <si>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</si>
  <si>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</si>
  <si>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</si>
  <si>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</si>
  <si>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</si>
  <si>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</si>
  <si>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</si>
  <si>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</si>
  <si>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</si>
  <si>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</si>
  <si>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</si>
  <si>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</si>
  <si>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</si>
  <si>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</si>
  <si>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</si>
  <si>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</si>
  <si>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</si>
  <si>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</si>
  <si>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</si>
  <si>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</si>
  <si>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</si>
  <si>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</si>
  <si>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</si>
  <si>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</si>
  <si>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</si>
  <si>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</si>
  <si>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</si>
  <si>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</si>
  <si>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</si>
  <si>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</si>
  <si>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</si>
  <si>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</si>
  <si>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</si>
  <si>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</si>
  <si>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</si>
  <si>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</si>
  <si>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</si>
  <si>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</si>
  <si>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</si>
  <si>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</si>
  <si>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</si>
  <si>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</si>
  <si>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</si>
  <si>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</si>
  <si>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</si>
  <si>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</si>
  <si>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</si>
  <si>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</si>
  <si>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</si>
  <si>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</si>
  <si>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</si>
  <si>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</si>
  <si>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</si>
  <si>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</si>
  <si>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</si>
  <si>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</si>
  <si>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</si>
  <si>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</si>
  <si>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</si>
  <si>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</si>
  <si>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</si>
  <si>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</si>
  <si>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</si>
  <si>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</si>
  <si>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</si>
  <si>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</si>
  <si>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</si>
  <si>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</si>
  <si>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</si>
  <si>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</si>
  <si>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</si>
  <si>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</si>
  <si>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</si>
  <si>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</si>
  <si>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</si>
  <si>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</si>
  <si>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</si>
  <si>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</si>
  <si>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</si>
  <si>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</si>
  <si>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</si>
  <si>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</si>
  <si>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</si>
  <si>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</si>
  <si>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</si>
  <si>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</si>
  <si>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</si>
  <si>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</si>
  <si>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</si>
  <si>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</si>
  <si>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</si>
  <si>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</si>
  <si>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</si>
  <si>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</si>
  <si>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</si>
  <si>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</si>
  <si>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</si>
  <si>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</si>
  <si>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</si>
  <si>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</si>
  <si>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</si>
  <si>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</si>
  <si>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</si>
  <si>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</si>
  <si>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</si>
  <si>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</si>
  <si>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</si>
  <si>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</si>
  <si>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</si>
  <si>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</si>
  <si>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</si>
  <si>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</si>
  <si>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</si>
  <si>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</si>
  <si>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</si>
  <si>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</si>
  <si>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</si>
  <si>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</si>
  <si>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</si>
  <si>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</si>
  <si>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</si>
  <si>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</si>
  <si>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</si>
  <si>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</si>
  <si>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</si>
  <si>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</si>
  <si>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</si>
  <si>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</si>
  <si>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</si>
  <si>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</si>
  <si>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</si>
  <si>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</si>
  <si>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</si>
  <si>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</si>
  <si>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</si>
  <si>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</si>
  <si>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</si>
  <si>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</si>
  <si>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</si>
  <si>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</si>
  <si>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</si>
  <si>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</si>
  <si>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</si>
  <si>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</si>
  <si>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</si>
  <si>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</si>
  <si>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</si>
  <si>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</si>
  <si>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</si>
  <si>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</si>
  <si>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</si>
  <si>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</si>
  <si>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</si>
  <si>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</si>
  <si>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</si>
  <si>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</si>
  <si>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</si>
  <si>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</si>
  <si>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</si>
  <si>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</si>
  <si>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</si>
  <si>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</si>
  <si>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</si>
  <si>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</si>
  <si>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</si>
  <si>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</si>
  <si>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</si>
  <si>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</si>
  <si>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</si>
  <si>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</si>
  <si>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</si>
  <si>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</si>
  <si>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</si>
  <si>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</si>
  <si>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</si>
  <si>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</si>
  <si>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</si>
  <si>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</si>
  <si>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</si>
  <si>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</si>
  <si>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</si>
  <si>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</si>
  <si>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</si>
  <si>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</si>
  <si>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</si>
  <si>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</si>
  <si>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</si>
  <si>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</si>
  <si>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</si>
  <si>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</si>
  <si>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</si>
  <si>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</si>
  <si>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</si>
  <si>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</si>
  <si>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</si>
  <si>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</si>
  <si>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</si>
  <si>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</si>
  <si>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</si>
  <si>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</si>
  <si>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</si>
  <si>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</si>
  <si>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</si>
  <si>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</si>
  <si>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</si>
  <si>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</si>
  <si>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</si>
  <si>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</si>
  <si>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</si>
  <si>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</si>
  <si>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</si>
  <si>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</si>
  <si>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</si>
  <si>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</si>
  <si>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</si>
  <si>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</si>
  <si>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</si>
  <si>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</si>
  <si>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</si>
  <si>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</si>
  <si>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</si>
  <si>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</si>
  <si>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</si>
  <si>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</si>
  <si>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</si>
  <si>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</si>
  <si>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</si>
  <si>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</si>
  <si>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</si>
  <si>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</si>
  <si>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</si>
  <si>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</si>
  <si>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</si>
  <si>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</si>
  <si>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</si>
  <si>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</si>
  <si>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</si>
  <si>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</si>
  <si>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</si>
  <si>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</si>
  <si>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</si>
  <si>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</si>
  <si>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</si>
  <si>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</si>
  <si>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</si>
  <si>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</si>
  <si>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</si>
  <si>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</si>
  <si>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</si>
  <si>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</si>
  <si>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</si>
  <si>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</si>
  <si>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</si>
  <si>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</si>
  <si>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</si>
  <si>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</si>
  <si>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</si>
  <si>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</si>
  <si>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</si>
  <si>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</si>
  <si>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</si>
  <si>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</si>
  <si>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</si>
  <si>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</si>
  <si>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</si>
  <si>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</si>
  <si>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</si>
  <si>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</si>
  <si>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</si>
  <si>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</si>
  <si>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</si>
  <si>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</si>
  <si>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</si>
  <si>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</si>
  <si>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</si>
  <si>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</si>
  <si>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</si>
  <si>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</si>
  <si>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</si>
  <si>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</si>
  <si>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</si>
  <si>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</si>
  <si>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</si>
  <si>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</si>
  <si>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</si>
  <si>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</si>
  <si>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</si>
  <si>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</si>
  <si>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</si>
  <si>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</si>
  <si>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</si>
  <si>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</si>
  <si>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</si>
  <si>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</si>
  <si>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</si>
  <si>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</si>
  <si>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</si>
  <si>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</si>
  <si>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</si>
  <si>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</si>
  <si>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</si>
  <si>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</si>
  <si>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</si>
  <si>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</si>
  <si>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</si>
  <si>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</si>
  <si>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</si>
  <si>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</si>
  <si>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</si>
  <si>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</si>
  <si>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</si>
  <si>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</si>
  <si>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</si>
  <si>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</si>
  <si>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</si>
  <si>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</si>
  <si>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</si>
  <si>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</si>
  <si>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</si>
  <si>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</si>
  <si>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</si>
  <si>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</si>
  <si>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</si>
  <si>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</si>
  <si>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</si>
  <si>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</si>
  <si>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</si>
  <si>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</si>
  <si>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</si>
  <si>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</si>
  <si>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</si>
  <si>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</si>
  <si>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</si>
  <si>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</si>
  <si>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</si>
  <si>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</si>
  <si>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</si>
  <si>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</si>
  <si>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</si>
  <si>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</si>
  <si>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</si>
  <si>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</si>
  <si>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</si>
  <si>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</si>
  <si>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</si>
  <si>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</si>
  <si>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</si>
  <si>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</si>
  <si>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</si>
  <si>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</si>
  <si>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</si>
  <si>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</si>
  <si>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</si>
  <si>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</si>
  <si>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</si>
  <si>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</si>
  <si>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</si>
  <si>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</si>
  <si>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</si>
  <si>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</si>
  <si>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</si>
  <si>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</si>
  <si>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</si>
  <si>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</si>
  <si>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</si>
  <si>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</si>
  <si>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</si>
  <si>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</si>
  <si>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</si>
  <si>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</si>
  <si>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</si>
  <si>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</si>
  <si>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</si>
  <si>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</si>
  <si>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</si>
  <si>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</si>
  <si>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</si>
  <si>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</si>
  <si>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</si>
  <si>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</si>
  <si>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</si>
  <si>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</si>
  <si>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</si>
  <si>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</si>
  <si>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</si>
  <si>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</si>
  <si>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</si>
  <si>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</si>
  <si>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</si>
  <si>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</si>
  <si>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</si>
  <si>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</si>
  <si>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</si>
  <si>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</si>
  <si>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</si>
  <si>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</si>
  <si>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</si>
  <si>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</si>
  <si>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</si>
  <si>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</si>
  <si>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</si>
  <si>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</si>
  <si>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</si>
  <si>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</si>
  <si>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</si>
  <si>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</si>
  <si>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</si>
  <si>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</si>
  <si>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</si>
  <si>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</si>
  <si>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</si>
  <si>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</si>
  <si>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</si>
  <si>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</si>
  <si>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</si>
  <si>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</si>
  <si>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</si>
  <si>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</si>
  <si>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</si>
  <si>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</si>
  <si>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</si>
  <si>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</si>
  <si>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</si>
  <si>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</si>
  <si>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</si>
  <si>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</si>
  <si>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</si>
  <si>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</si>
  <si>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</si>
  <si>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</si>
  <si>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</si>
  <si>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</si>
  <si>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</si>
  <si>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</si>
  <si>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</si>
  <si>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</si>
  <si>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</si>
  <si>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</si>
  <si>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</si>
  <si>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</si>
  <si>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</si>
  <si>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</si>
  <si>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</si>
  <si>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</si>
  <si>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</si>
  <si>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</si>
  <si>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</si>
  <si>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</si>
  <si>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</si>
  <si>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</si>
  <si>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</si>
  <si>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</si>
  <si>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</si>
  <si>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</si>
  <si>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</si>
  <si>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</si>
  <si>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</si>
  <si>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</si>
  <si>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</si>
  <si>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</si>
  <si>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</si>
  <si>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</si>
  <si>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</si>
  <si>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</si>
  <si>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</si>
  <si>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</si>
  <si>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</si>
  <si>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</si>
  <si>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</si>
  <si>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</si>
  <si>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</si>
  <si>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</si>
  <si>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</si>
  <si>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</si>
  <si>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</si>
  <si>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</si>
  <si>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</si>
  <si>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</si>
  <si>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</si>
  <si>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</si>
  <si>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</si>
  <si>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</si>
  <si>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</si>
  <si>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</si>
  <si>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</si>
  <si>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</si>
  <si>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</si>
  <si>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</si>
  <si>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</si>
  <si>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</si>
  <si>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</si>
  <si>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</si>
  <si>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</si>
  <si>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</si>
  <si>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</si>
  <si>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</si>
  <si>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</si>
  <si>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</si>
  <si>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</si>
  <si>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</si>
  <si>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</si>
  <si>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</si>
  <si>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</si>
  <si>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</si>
  <si>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</si>
  <si>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</si>
  <si>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</si>
  <si>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</si>
  <si>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</si>
  <si>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</si>
  <si>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</si>
  <si>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</si>
  <si>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</si>
  <si>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</si>
  <si>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</si>
  <si>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</si>
  <si>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</si>
  <si>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</si>
  <si>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</si>
  <si>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</si>
  <si>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</si>
  <si>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</si>
  <si>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</si>
  <si>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</si>
  <si>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</si>
  <si>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</si>
  <si>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</si>
  <si>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</si>
  <si>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</si>
  <si>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</si>
  <si>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</si>
  <si>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</si>
  <si>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</si>
  <si>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</si>
  <si>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</si>
  <si>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</si>
  <si>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</si>
  <si>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</si>
  <si>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</si>
  <si>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</si>
  <si>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</si>
  <si>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</si>
  <si>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</si>
  <si>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</si>
  <si>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</si>
  <si>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</si>
  <si>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</si>
  <si>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</si>
  <si>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</si>
  <si>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</si>
  <si>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</si>
  <si>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</si>
  <si>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</si>
  <si>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</si>
  <si>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</si>
  <si>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</si>
  <si>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</si>
  <si>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</si>
  <si>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</si>
  <si>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</si>
  <si>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</si>
  <si>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</si>
  <si>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</si>
  <si>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</si>
  <si>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</si>
  <si>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</si>
  <si>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</si>
  <si>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</si>
  <si>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</si>
  <si>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</si>
  <si>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</si>
  <si>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</si>
  <si>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</si>
  <si>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</si>
  <si>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</si>
  <si>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</si>
  <si>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</si>
  <si>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</si>
  <si>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</si>
  <si>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</si>
  <si>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</si>
  <si>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</si>
  <si>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</si>
  <si>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</si>
  <si>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</si>
  <si>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</si>
  <si>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</si>
  <si>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</si>
  <si>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</si>
  <si>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</si>
  <si>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</si>
  <si>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</si>
  <si>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</si>
  <si>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</si>
  <si>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</si>
  <si>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</si>
  <si>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</si>
  <si>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</si>
  <si>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</si>
  <si>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</si>
  <si>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</si>
  <si>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</si>
  <si>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</si>
  <si>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</si>
  <si>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</si>
  <si>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</si>
  <si>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</si>
  <si>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</si>
  <si>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</si>
  <si>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</si>
  <si>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</si>
  <si>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</si>
  <si>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</si>
  <si>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</si>
  <si>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</si>
  <si>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</si>
  <si>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</si>
  <si>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</si>
  <si>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</si>
  <si>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</si>
  <si>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</si>
  <si>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</si>
  <si>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</si>
  <si>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</si>
  <si>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</si>
  <si>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</si>
  <si>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</si>
  <si>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</si>
  <si>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</si>
  <si>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</si>
  <si>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</si>
  <si>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</si>
  <si>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</si>
  <si>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</si>
  <si>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</si>
  <si>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</si>
  <si>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</si>
  <si>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</si>
  <si>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</si>
  <si>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</si>
  <si>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</si>
  <si>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</si>
  <si>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</si>
  <si>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</si>
  <si>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</si>
  <si>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</si>
  <si>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</si>
  <si>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</si>
  <si>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</si>
  <si>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</si>
  <si>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</si>
  <si>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</si>
  <si>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</si>
  <si>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</si>
  <si>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</si>
  <si>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</si>
  <si>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</si>
  <si>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</si>
  <si>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</si>
  <si>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</si>
  <si>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</si>
  <si>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</si>
  <si>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</si>
  <si>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</si>
  <si>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</si>
  <si>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</si>
  <si>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</si>
  <si>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</si>
  <si>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</si>
  <si>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</si>
  <si>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</si>
  <si>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</si>
  <si>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</si>
  <si>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</si>
  <si>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</si>
  <si>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</si>
  <si>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</si>
  <si>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</si>
  <si>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</si>
  <si>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</si>
  <si>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</si>
  <si>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</si>
  <si>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</si>
  <si>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</si>
  <si>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</si>
  <si>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</si>
  <si>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</si>
  <si>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</si>
  <si>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</si>
  <si>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</si>
  <si>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</si>
  <si>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</si>
  <si>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</si>
  <si>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</si>
  <si>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</si>
  <si>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</si>
  <si>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</si>
  <si>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</si>
  <si>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</si>
  <si>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</si>
  <si>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</si>
  <si>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</si>
  <si>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</si>
  <si>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</si>
  <si>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</si>
  <si>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</si>
  <si>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</si>
  <si>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</si>
  <si>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</si>
  <si>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</si>
  <si>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</si>
  <si>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</si>
  <si>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</si>
  <si>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</si>
  <si>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</si>
  <si>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</si>
  <si>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</si>
  <si>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</si>
  <si>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</si>
  <si>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</si>
  <si>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</si>
  <si>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</si>
  <si>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</si>
  <si>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</si>
  <si>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</si>
  <si>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</si>
  <si>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</si>
  <si>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</si>
  <si>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</si>
  <si>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</si>
  <si>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</si>
  <si>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</si>
  <si>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</si>
  <si>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</si>
  <si>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</si>
  <si>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</si>
  <si>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</si>
  <si>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</si>
  <si>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</si>
  <si>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</si>
  <si>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</si>
  <si>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</si>
  <si>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</si>
  <si>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</si>
  <si>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</si>
  <si>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</si>
  <si>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</si>
  <si>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</si>
  <si>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</si>
  <si>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</si>
  <si>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</si>
  <si>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</si>
  <si>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</si>
  <si>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</si>
  <si>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</si>
  <si>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</si>
  <si>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</si>
  <si>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</si>
  <si>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</si>
  <si>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</si>
  <si>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</si>
  <si>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</si>
  <si>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</si>
  <si>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</si>
  <si>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</si>
  <si>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</si>
  <si>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</si>
  <si>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</si>
  <si>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</si>
  <si>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</si>
  <si>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</si>
  <si>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</si>
  <si>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</si>
  <si>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</si>
  <si>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</si>
  <si>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</si>
  <si>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</si>
  <si>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</si>
  <si>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</si>
  <si>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</si>
  <si>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</si>
  <si>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</si>
  <si>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</si>
  <si>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</si>
  <si>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</si>
  <si>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</si>
  <si>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</si>
  <si>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</si>
  <si>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</si>
  <si>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</si>
  <si>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</si>
  <si>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</si>
  <si>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</si>
  <si>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</si>
  <si>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</si>
  <si>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</si>
  <si>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</si>
  <si>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</si>
  <si>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</si>
  <si>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</si>
  <si>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</si>
  <si>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</si>
  <si>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</si>
  <si>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</si>
  <si>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</si>
  <si>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</si>
  <si>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</si>
  <si>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</si>
  <si>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</si>
  <si>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</si>
  <si>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</si>
  <si>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</si>
  <si>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</si>
  <si>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</si>
  <si>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</si>
  <si>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</si>
  <si>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</si>
  <si>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</si>
  <si>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</si>
  <si>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</si>
  <si>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</si>
  <si>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</si>
  <si>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</si>
  <si>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</si>
  <si>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</si>
  <si>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</si>
  <si>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</si>
  <si>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</si>
  <si>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</si>
  <si>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</si>
  <si>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</si>
  <si>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</si>
  <si>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</si>
  <si>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</si>
  <si>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</si>
  <si>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</si>
  <si>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</si>
  <si>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</si>
  <si>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</si>
  <si>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</si>
  <si>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</si>
  <si>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</si>
  <si>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</si>
  <si>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</si>
  <si>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</si>
  <si>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</si>
  <si>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</si>
  <si>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</si>
  <si>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</si>
  <si>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</si>
  <si>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</si>
  <si>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</si>
  <si>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</si>
  <si>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</si>
  <si>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</si>
  <si>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</si>
  <si>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</si>
  <si>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</si>
  <si>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</si>
  <si>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</si>
  <si>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</si>
  <si>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</si>
  <si>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</si>
  <si>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</si>
  <si>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</si>
  <si>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</si>
  <si>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</si>
  <si>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</si>
  <si>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</si>
  <si>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</si>
  <si>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</si>
  <si>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</si>
  <si>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</si>
  <si>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</si>
  <si>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</si>
  <si>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</si>
  <si>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</si>
  <si>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</si>
  <si>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</si>
  <si>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</si>
  <si>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</si>
  <si>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</si>
  <si>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</si>
  <si>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</si>
  <si>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</si>
  <si>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</si>
  <si>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</si>
  <si>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</si>
  <si>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</si>
  <si>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</si>
  <si>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</si>
  <si>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</si>
  <si>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</si>
  <si>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</si>
  <si>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</si>
  <si>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</si>
  <si>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</si>
  <si>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</si>
  <si>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</si>
  <si>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</si>
  <si>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</si>
  <si>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</si>
  <si>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</si>
  <si>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</si>
  <si>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</si>
  <si>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</si>
  <si>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</si>
  <si>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</si>
  <si>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</si>
  <si>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</si>
  <si>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</si>
  <si>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</si>
  <si>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</si>
  <si>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</si>
  <si>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</si>
  <si>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</si>
  <si>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</si>
  <si>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</si>
  <si>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</si>
  <si>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</si>
  <si>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</si>
  <si>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</si>
  <si>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</si>
  <si>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</si>
  <si>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</si>
  <si>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</si>
  <si>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</si>
  <si>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</si>
  <si>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</si>
  <si>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</si>
  <si>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</si>
  <si>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</si>
  <si>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</si>
  <si>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</si>
  <si>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</si>
  <si>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</si>
  <si>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</si>
  <si>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</si>
  <si>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</si>
  <si>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</si>
  <si>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</si>
  <si>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</si>
  <si>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</si>
  <si>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</si>
  <si>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</si>
  <si>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</si>
  <si>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</si>
  <si>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</si>
  <si>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</si>
  <si>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</si>
  <si>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</si>
  <si>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</si>
  <si>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</si>
  <si>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</si>
  <si>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</si>
  <si>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</si>
  <si>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</si>
  <si>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</si>
  <si>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</si>
  <si>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</si>
  <si>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</si>
  <si>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</si>
  <si>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</si>
  <si>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</si>
  <si>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</si>
  <si>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</si>
  <si>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</si>
  <si>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</si>
  <si>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</si>
  <si>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</si>
  <si>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</si>
  <si>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</si>
  <si>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</si>
  <si>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</si>
  <si>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</si>
  <si>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</si>
  <si>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</si>
  <si>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</si>
  <si>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</si>
  <si>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</si>
  <si>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</si>
  <si>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</si>
  <si>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</si>
  <si>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</si>
  <si>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</si>
  <si>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</si>
  <si>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</si>
  <si>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</si>
  <si>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</si>
  <si>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</si>
  <si>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</si>
  <si>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</si>
  <si>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</si>
  <si>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</si>
  <si>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</si>
  <si>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</si>
  <si>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</si>
  <si>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</si>
  <si>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</si>
  <si>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</si>
  <si>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</si>
  <si>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</si>
  <si>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</si>
  <si>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</si>
  <si>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</si>
  <si>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</si>
  <si>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</si>
  <si>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</si>
  <si>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</si>
  <si>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</si>
  <si>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</si>
  <si>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</si>
  <si>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</si>
  <si>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</si>
  <si>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</si>
  <si>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</si>
  <si>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</si>
  <si>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</si>
  <si>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</si>
  <si>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</si>
  <si>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</si>
  <si>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</si>
  <si>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</si>
  <si>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</si>
  <si>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</si>
  <si>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</si>
  <si>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</si>
  <si>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</si>
  <si>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</si>
  <si>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</si>
  <si>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</si>
  <si>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</si>
  <si>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</si>
  <si>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</si>
  <si>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</si>
  <si>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</si>
  <si>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</si>
  <si>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</si>
  <si>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</si>
  <si>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</si>
  <si>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</si>
  <si>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</si>
  <si>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</si>
  <si>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</si>
  <si>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</si>
  <si>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</si>
  <si>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</si>
  <si>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</si>
  <si>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</si>
  <si>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</si>
  <si>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</si>
  <si>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</si>
  <si>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</si>
  <si>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</si>
  <si>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</si>
  <si>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</si>
  <si>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</si>
  <si>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</si>
  <si>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</si>
  <si>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</si>
  <si>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</si>
  <si>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</si>
  <si>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</si>
  <si>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</si>
  <si>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</si>
  <si>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</si>
  <si>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</si>
  <si>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</si>
  <si>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</si>
  <si>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</si>
  <si>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</si>
  <si>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</si>
  <si>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</si>
  <si>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</si>
  <si>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</si>
  <si>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</si>
  <si>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</si>
  <si>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</si>
  <si>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</si>
  <si>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</si>
  <si>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</si>
  <si>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</si>
  <si>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</si>
  <si>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</si>
  <si>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</si>
  <si>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</si>
  <si>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</si>
  <si>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</si>
  <si>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</si>
  <si>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</si>
  <si>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</si>
  <si>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</si>
  <si>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</si>
  <si>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</si>
  <si>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</si>
  <si>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</si>
  <si>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</si>
  <si>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</si>
  <si>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</si>
  <si>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</si>
  <si>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</si>
  <si>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</si>
  <si>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</si>
  <si>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</si>
  <si>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</si>
  <si>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</si>
  <si>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</si>
  <si>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</si>
  <si>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</si>
  <si>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</si>
  <si>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</si>
  <si>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</si>
  <si>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</si>
  <si>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</si>
  <si>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</si>
  <si>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</si>
  <si>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</si>
  <si>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</si>
  <si>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</si>
  <si>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</si>
  <si>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</si>
  <si>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</si>
  <si>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</si>
  <si>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</si>
  <si>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</si>
  <si>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</si>
  <si>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</si>
  <si>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</si>
  <si>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</si>
  <si>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</si>
  <si>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</si>
  <si>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</si>
  <si>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</si>
  <si>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</si>
  <si>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</si>
  <si>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</si>
  <si>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</si>
  <si>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</si>
  <si>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</si>
  <si>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</si>
  <si>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</si>
  <si>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</si>
  <si>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</si>
  <si>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</si>
  <si>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</si>
  <si>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</si>
  <si>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</si>
  <si>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</si>
  <si>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</si>
  <si>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</si>
  <si>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</si>
  <si>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</si>
  <si>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</si>
  <si>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</si>
  <si>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</si>
  <si>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</si>
  <si>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</si>
  <si>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</si>
  <si>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</si>
  <si>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</si>
  <si>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</si>
  <si>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</si>
  <si>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</si>
  <si>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</si>
  <si>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</si>
  <si>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</si>
  <si>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</si>
  <si>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</si>
  <si>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</si>
  <si>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</si>
  <si>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</si>
  <si>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</si>
  <si>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</si>
  <si>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</si>
  <si>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</si>
  <si>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</si>
  <si>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</si>
  <si>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</si>
  <si>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</si>
  <si>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</si>
  <si>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</si>
  <si>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</si>
  <si>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</si>
  <si>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</si>
  <si>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</si>
  <si>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</si>
  <si>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</si>
  <si>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</si>
  <si>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</si>
  <si>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</si>
  <si>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</si>
  <si>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</si>
  <si>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</si>
  <si>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</si>
  <si>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</si>
  <si>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</si>
  <si>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</si>
  <si>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</si>
  <si>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</si>
  <si>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</si>
  <si>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</si>
  <si>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</si>
  <si>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</si>
  <si>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</si>
  <si>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</si>
  <si>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</si>
  <si>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</si>
  <si>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</si>
  <si>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</si>
  <si>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</si>
  <si>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</si>
  <si>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</si>
  <si>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</si>
  <si>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</si>
  <si>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</si>
  <si>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</si>
  <si>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</si>
  <si>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</si>
  <si>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</si>
  <si>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</si>
  <si>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</si>
  <si>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</si>
  <si>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</si>
  <si>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</si>
  <si>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</si>
  <si>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</si>
  <si>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</si>
  <si>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</si>
  <si>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</si>
  <si>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</si>
  <si>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</si>
  <si>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</si>
  <si>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</si>
  <si>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</si>
  <si>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</si>
  <si>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</si>
  <si>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</si>
  <si>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</si>
  <si>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</si>
  <si>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</si>
  <si>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</si>
  <si>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</si>
  <si>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</si>
  <si>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</si>
  <si>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</si>
  <si>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</si>
  <si>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</si>
  <si>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</si>
  <si>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</si>
  <si>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</si>
  <si>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</si>
  <si>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</si>
  <si>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</si>
  <si>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</si>
  <si>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</si>
  <si>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</si>
  <si>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</si>
  <si>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</si>
  <si>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</si>
  <si>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</si>
  <si>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</si>
  <si>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</si>
  <si>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</si>
  <si>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</si>
  <si>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</si>
  <si>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</si>
  <si>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</si>
  <si>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</si>
  <si>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</si>
  <si>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</si>
  <si>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</si>
  <si>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</si>
  <si>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</si>
  <si>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</si>
  <si>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</si>
  <si>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</si>
  <si>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</si>
  <si>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</si>
  <si>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</si>
  <si>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</si>
  <si>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</si>
  <si>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</si>
  <si>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</si>
  <si>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</si>
  <si>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</si>
  <si>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</si>
  <si>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</si>
  <si>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</si>
  <si>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</si>
  <si>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</si>
  <si>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</si>
  <si>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</si>
  <si>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</si>
  <si>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</si>
  <si>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</si>
  <si>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</si>
  <si>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</si>
  <si>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</si>
  <si>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</si>
  <si>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</si>
  <si>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</si>
  <si>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</si>
  <si>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</si>
  <si>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</si>
  <si>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</si>
  <si>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</si>
  <si>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</si>
  <si>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</si>
  <si>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</si>
  <si>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</si>
  <si>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</si>
  <si>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</si>
  <si>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</si>
  <si>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</si>
  <si>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</si>
  <si>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</si>
  <si>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</si>
  <si>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</si>
  <si>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</si>
  <si>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</si>
  <si>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</si>
  <si>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</si>
  <si>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</si>
  <si>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</si>
  <si>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</si>
  <si>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</si>
  <si>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</si>
  <si>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</si>
  <si>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</si>
  <si>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</si>
  <si>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</si>
  <si>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</si>
  <si>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</si>
  <si>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</si>
  <si>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</si>
  <si>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</si>
  <si>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</si>
  <si>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</si>
  <si>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</si>
  <si>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</si>
  <si>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</si>
  <si>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</si>
  <si>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</si>
  <si>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</si>
  <si>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</si>
  <si>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</si>
  <si>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</si>
  <si>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</si>
  <si>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</si>
  <si>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</si>
  <si>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</si>
  <si>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</si>
  <si>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</si>
  <si>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</si>
  <si>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</si>
  <si>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</si>
  <si>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</si>
  <si>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</si>
  <si>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</si>
  <si>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</si>
  <si>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</si>
  <si>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</si>
  <si>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</si>
  <si>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</si>
  <si>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</si>
  <si>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</si>
  <si>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</si>
  <si>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</si>
  <si>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</si>
  <si>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</si>
  <si>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</si>
  <si>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</si>
  <si>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</si>
  <si>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</si>
  <si>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</si>
  <si>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</si>
  <si>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</si>
  <si>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</si>
  <si>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</si>
  <si>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</si>
  <si>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</si>
  <si>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</si>
  <si>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</si>
  <si>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</si>
  <si>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</si>
  <si>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</si>
  <si>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</si>
  <si>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</si>
  <si>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</si>
  <si>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</si>
  <si>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</si>
  <si>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</si>
  <si>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</si>
  <si>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</si>
  <si>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</si>
  <si>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</si>
  <si>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</si>
  <si>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</si>
  <si>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</si>
  <si>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</si>
  <si>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</si>
  <si>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</si>
  <si>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</si>
  <si>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</si>
  <si>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</si>
  <si>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</si>
  <si>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</si>
  <si>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</si>
  <si>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</si>
  <si>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</si>
  <si>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</si>
  <si>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</si>
  <si>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</si>
  <si>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</si>
  <si>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</si>
  <si>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</si>
  <si>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</si>
  <si>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</si>
  <si>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</si>
  <si>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</si>
  <si>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</si>
  <si>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</si>
  <si>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</si>
  <si>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</si>
  <si>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</si>
  <si>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</si>
  <si>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</si>
  <si>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</si>
  <si>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</si>
  <si>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</si>
  <si>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</si>
  <si>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</si>
  <si>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</si>
  <si>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</si>
  <si>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</si>
  <si>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</si>
  <si>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</si>
  <si>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</si>
  <si>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</si>
  <si>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</si>
  <si>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</si>
  <si>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</si>
  <si>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</si>
  <si>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</si>
  <si>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</si>
  <si>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</si>
  <si>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</si>
  <si>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</si>
  <si>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</si>
  <si>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</si>
  <si>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</si>
  <si>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</si>
  <si>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</si>
  <si>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</si>
  <si>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</si>
  <si>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</si>
  <si>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</si>
  <si>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</si>
  <si>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</si>
  <si>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</si>
  <si>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</si>
  <si>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</si>
  <si>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</si>
  <si>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</si>
  <si>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</si>
  <si>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</si>
  <si>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</si>
  <si>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</si>
  <si>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</si>
  <si>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</si>
  <si>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</si>
  <si>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</si>
  <si>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</si>
  <si>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</si>
  <si>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</si>
  <si>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</si>
  <si>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</si>
  <si>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</si>
  <si>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</si>
  <si>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</si>
  <si>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</si>
  <si>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</si>
  <si>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</si>
  <si>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</si>
  <si>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</si>
  <si>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</si>
  <si>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</si>
  <si>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</si>
  <si>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</si>
  <si>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</si>
  <si>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</si>
  <si>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</si>
  <si>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</si>
  <si>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</si>
  <si>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</si>
  <si>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</si>
  <si>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</si>
  <si>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</si>
  <si>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</si>
  <si>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</si>
  <si>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</si>
  <si>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</si>
  <si>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</si>
  <si>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</si>
  <si>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</si>
  <si>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</si>
  <si>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</si>
  <si>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</si>
  <si>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</si>
  <si>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</si>
  <si>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</si>
  <si>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</si>
  <si>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</si>
  <si>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</si>
  <si>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</si>
  <si>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</si>
  <si>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</si>
  <si>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</si>
  <si>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</si>
  <si>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</si>
  <si>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</si>
  <si>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</si>
  <si>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</si>
  <si>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</si>
  <si>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</si>
  <si>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</si>
  <si>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</si>
  <si>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</si>
  <si>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</si>
  <si>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</si>
  <si>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</si>
  <si>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</si>
  <si>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</si>
  <si>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</si>
  <si>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</si>
  <si>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</si>
  <si>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</si>
  <si>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</si>
  <si>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</si>
  <si>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</si>
  <si>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</si>
  <si>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</si>
  <si>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</si>
  <si>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</si>
  <si>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</si>
  <si>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</si>
  <si>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</si>
  <si>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</si>
  <si>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</si>
  <si>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</si>
  <si>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</si>
  <si>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</si>
  <si>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</si>
  <si>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</si>
  <si>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</si>
  <si>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</si>
  <si>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</si>
  <si>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</si>
  <si>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</si>
  <si>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</si>
  <si>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</si>
  <si>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</si>
  <si>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</si>
  <si>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</si>
  <si>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</si>
  <si>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</si>
  <si>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</si>
  <si>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</si>
  <si>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</si>
  <si>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</si>
  <si>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</si>
  <si>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</si>
  <si>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</si>
  <si>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</si>
  <si>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</si>
  <si>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</si>
  <si>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</si>
  <si>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</si>
  <si>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</si>
  <si>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</si>
  <si>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</si>
  <si>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</si>
  <si>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</si>
  <si>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</si>
  <si>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</si>
  <si>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</si>
  <si>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</si>
  <si>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</si>
  <si>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</si>
  <si>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</si>
  <si>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</si>
  <si>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</si>
  <si>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</si>
  <si>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</si>
  <si>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</si>
  <si>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</si>
  <si>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</si>
  <si>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</si>
  <si>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</si>
  <si>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</si>
  <si>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</si>
  <si>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</si>
  <si>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</si>
  <si>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</si>
  <si>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</si>
  <si>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</si>
  <si>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</si>
  <si>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</si>
  <si>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</si>
  <si>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</si>
  <si>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</si>
  <si>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</si>
  <si>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</si>
  <si>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</si>
  <si>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</si>
  <si>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</si>
  <si>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</si>
  <si>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</si>
  <si>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</si>
  <si>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</si>
  <si>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</si>
  <si>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</si>
  <si>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</si>
  <si>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</si>
  <si>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</si>
  <si>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</si>
  <si>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</si>
  <si>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</si>
  <si>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</si>
  <si>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</si>
  <si>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</si>
  <si>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</si>
  <si>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</si>
  <si>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</si>
  <si>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</si>
  <si>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</si>
  <si>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</si>
  <si>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</si>
  <si>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</si>
  <si>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</si>
  <si>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</si>
  <si>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</si>
  <si>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</si>
  <si>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</si>
  <si>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</si>
  <si>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</si>
  <si>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</si>
  <si>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</si>
  <si>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</si>
  <si>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</si>
  <si>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</si>
  <si>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</si>
  <si>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</si>
  <si>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</si>
  <si>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</si>
  <si>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</si>
  <si>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</si>
  <si>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</si>
  <si>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</si>
  <si>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</si>
  <si>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</si>
  <si>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</si>
  <si>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</si>
  <si>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</si>
  <si>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</si>
  <si>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</si>
  <si>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</si>
  <si>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</si>
  <si>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</si>
  <si>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</si>
  <si>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</si>
  <si>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</si>
  <si>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</si>
  <si>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</si>
  <si>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</si>
  <si>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</si>
  <si>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</si>
  <si>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</si>
  <si>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</si>
  <si>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</si>
  <si>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</si>
  <si>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</si>
  <si>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</si>
  <si>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</si>
  <si>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</si>
  <si>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</si>
  <si>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</si>
  <si>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</si>
  <si>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</si>
  <si>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</si>
  <si>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</si>
  <si>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</si>
  <si>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</si>
  <si>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</si>
  <si>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</si>
  <si>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</si>
  <si>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</si>
  <si>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</si>
  <si>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</si>
  <si>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</si>
  <si>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</si>
  <si>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</si>
  <si>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</si>
  <si>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</si>
  <si>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</si>
  <si>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</si>
  <si>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</si>
  <si>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</si>
  <si>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</si>
  <si>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</si>
  <si>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</si>
  <si>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</si>
  <si>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</si>
  <si>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</si>
  <si>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</si>
  <si>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</si>
  <si>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</si>
  <si>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</si>
  <si>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</si>
  <si>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</si>
  <si>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</si>
  <si>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</si>
  <si>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</si>
  <si>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</si>
  <si>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</si>
  <si>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</si>
  <si>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</si>
  <si>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</si>
  <si>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</si>
  <si>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</si>
  <si>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</si>
  <si>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</si>
  <si>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</si>
  <si>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</si>
  <si>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</si>
  <si>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</si>
  <si>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</si>
  <si>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</si>
  <si>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</si>
  <si>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</si>
  <si>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</si>
  <si>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</si>
  <si>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</si>
  <si>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</si>
  <si>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</si>
  <si>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</si>
  <si>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</si>
  <si>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</si>
  <si>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</si>
  <si>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</si>
  <si>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</si>
  <si>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</si>
  <si>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</si>
  <si>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</si>
  <si>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</si>
  <si>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</si>
  <si>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</si>
  <si>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</si>
  <si>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</si>
  <si>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</si>
  <si>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</si>
  <si>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</si>
  <si>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</si>
  <si>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</si>
  <si>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</si>
  <si>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</si>
  <si>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</si>
  <si>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</si>
  <si>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</si>
  <si>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</si>
  <si>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</si>
  <si>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</si>
  <si>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</si>
  <si>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</si>
  <si>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</si>
  <si>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</si>
  <si>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</si>
  <si>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</si>
  <si>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</si>
  <si>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</si>
  <si>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</si>
  <si>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</si>
  <si>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</si>
  <si>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</si>
  <si>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</si>
  <si>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</si>
  <si>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</si>
  <si>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</si>
  <si>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</si>
  <si>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</si>
  <si>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</si>
  <si>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</si>
  <si>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</si>
  <si>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</si>
  <si>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</si>
  <si>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</si>
  <si>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</si>
  <si>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</si>
  <si>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</si>
  <si>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</si>
  <si>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</si>
  <si>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</si>
  <si>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</si>
  <si>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</si>
  <si>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</si>
  <si>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</si>
  <si>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</si>
  <si>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</si>
  <si>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</si>
  <si>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</si>
  <si>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</si>
  <si>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</si>
  <si>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</si>
  <si>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</si>
  <si>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</si>
  <si>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</si>
  <si>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</si>
  <si>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</si>
  <si>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</si>
  <si>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</si>
  <si>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</si>
  <si>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</si>
  <si>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</si>
  <si>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</si>
  <si>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</si>
  <si>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</si>
  <si>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</si>
  <si>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</si>
  <si>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</si>
  <si>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</si>
  <si>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</si>
  <si>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</si>
  <si>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</si>
  <si>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</si>
  <si>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</si>
  <si>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</si>
  <si>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</si>
  <si>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</si>
  <si>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</si>
  <si>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</si>
  <si>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</si>
  <si>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</si>
  <si>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</si>
  <si>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</si>
  <si>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</si>
  <si>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</si>
  <si>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</si>
  <si>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</si>
  <si>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</si>
  <si>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</si>
  <si>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</si>
  <si>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</si>
  <si>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</si>
  <si>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</si>
  <si>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</si>
  <si>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</si>
  <si>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</si>
  <si>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</si>
  <si>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</si>
  <si>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</si>
  <si>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</si>
  <si>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</si>
  <si>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</si>
  <si>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</si>
  <si>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</si>
  <si>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</si>
  <si>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</si>
  <si>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</si>
  <si>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</si>
  <si>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</si>
  <si>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</si>
  <si>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</si>
  <si>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</si>
  <si>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</si>
  <si>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</si>
  <si>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</si>
  <si>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</si>
  <si>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</si>
  <si>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</si>
  <si>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</si>
  <si>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</si>
  <si>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</si>
  <si>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</si>
  <si>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</si>
  <si>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</si>
  <si>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</si>
  <si>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</si>
  <si>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</si>
  <si>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</si>
  <si>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</si>
  <si>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</si>
  <si>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</si>
  <si>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</si>
  <si>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</si>
  <si>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</si>
  <si>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</si>
  <si>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</si>
  <si>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</si>
  <si>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</si>
  <si>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</si>
  <si>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</si>
  <si>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</si>
  <si>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</si>
  <si>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</si>
  <si>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</si>
  <si>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</si>
  <si>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</si>
  <si>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</si>
  <si>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</si>
  <si>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</si>
  <si>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</si>
  <si>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</si>
  <si>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</si>
  <si>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</si>
  <si>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</si>
  <si>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</si>
  <si>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</si>
  <si>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</si>
  <si>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</si>
  <si>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</si>
  <si>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</si>
  <si>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</si>
  <si>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</si>
  <si>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</si>
  <si>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</si>
  <si>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</si>
  <si>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</si>
  <si>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</si>
  <si>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</si>
  <si>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</si>
  <si>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</si>
  <si>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</si>
  <si>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</si>
  <si>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</si>
  <si>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</si>
  <si>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</si>
  <si>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</si>
  <si>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</si>
  <si>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</si>
  <si>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</si>
  <si>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</si>
  <si>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</si>
  <si>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</si>
  <si>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</si>
  <si>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</si>
  <si>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</si>
  <si>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</si>
  <si>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</si>
  <si>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</si>
  <si>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</si>
  <si>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</si>
  <si>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</si>
  <si>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</si>
  <si>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</si>
  <si>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</si>
  <si>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</si>
  <si>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</si>
  <si>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</si>
  <si>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</si>
  <si>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</si>
  <si>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</si>
  <si>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</si>
  <si>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</si>
  <si>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</si>
  <si>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</si>
  <si>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</si>
  <si>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</si>
  <si>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</si>
  <si>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</si>
  <si>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</si>
  <si>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</si>
  <si>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</si>
  <si>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</si>
  <si>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</si>
  <si>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</si>
  <si>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</si>
  <si>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</si>
  <si>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</si>
  <si>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</si>
  <si>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</si>
  <si>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</si>
  <si>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</si>
  <si>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</si>
  <si>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</si>
  <si>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</si>
  <si>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</si>
  <si>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</si>
  <si>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</si>
  <si>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</si>
  <si>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</si>
  <si>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</si>
  <si>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</si>
  <si>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</si>
  <si>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</si>
  <si>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</si>
  <si>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</si>
  <si>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</si>
  <si>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</si>
  <si>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</si>
  <si>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</si>
  <si>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</si>
  <si>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</si>
  <si>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</si>
  <si>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</si>
  <si>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</si>
  <si>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</si>
  <si>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</si>
  <si>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</si>
  <si>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</si>
  <si>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</si>
  <si>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</si>
  <si>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</si>
  <si>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</si>
  <si>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</si>
  <si>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</si>
  <si>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</si>
  <si>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</si>
  <si>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</si>
  <si>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</si>
  <si>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</si>
  <si>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</si>
  <si>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</si>
  <si>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</si>
  <si>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</si>
  <si>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</si>
  <si>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</si>
  <si>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</si>
  <si>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</si>
  <si>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</si>
  <si>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</si>
  <si>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</si>
  <si>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</si>
  <si>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</si>
  <si>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</si>
  <si>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</si>
  <si>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</si>
  <si>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</si>
  <si>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</si>
  <si>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</si>
  <si>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</si>
  <si>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</si>
  <si>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</si>
  <si>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</si>
  <si>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</si>
  <si>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</si>
  <si>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</si>
  <si>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</si>
  <si>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</si>
  <si>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</si>
  <si>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</si>
  <si>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</si>
  <si>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</si>
  <si>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</si>
  <si>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</si>
  <si>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</si>
  <si>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</si>
  <si>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</si>
  <si>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</si>
  <si>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</si>
  <si>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</si>
  <si>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</si>
  <si>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</si>
  <si>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</si>
  <si>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</si>
  <si>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</si>
  <si>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</si>
  <si>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</si>
  <si>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</si>
  <si>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</si>
  <si>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</si>
  <si>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</si>
  <si>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</si>
  <si>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</si>
  <si>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</si>
  <si>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</si>
  <si>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</si>
  <si>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</si>
  <si>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</si>
  <si>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</si>
  <si>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</si>
  <si>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</si>
  <si>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</si>
  <si>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</si>
  <si>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</si>
  <si>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</si>
  <si>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</si>
  <si>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</si>
  <si>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</si>
  <si>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</si>
  <si>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</si>
  <si>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</si>
  <si>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</si>
  <si>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</si>
  <si>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</si>
  <si>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</si>
  <si>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</si>
  <si>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</si>
  <si>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</si>
  <si>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</si>
  <si>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</si>
  <si>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</si>
  <si>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</si>
  <si>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</si>
  <si>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</si>
  <si>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</si>
  <si>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</si>
  <si>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</si>
  <si>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</si>
  <si>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</si>
  <si>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</si>
  <si>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</si>
  <si>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</si>
  <si>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</si>
  <si>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</si>
  <si>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</si>
  <si>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</si>
  <si>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</si>
  <si>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</si>
  <si>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</si>
  <si>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</si>
  <si>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</si>
  <si>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</si>
  <si>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</si>
  <si>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</si>
  <si>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</si>
  <si>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</si>
  <si>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</si>
  <si>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</si>
  <si>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</si>
  <si>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</si>
  <si>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</si>
  <si>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</si>
  <si>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</si>
  <si>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</si>
  <si>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</si>
  <si>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</si>
  <si>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</si>
  <si>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</si>
  <si>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</si>
  <si>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</si>
  <si>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</si>
  <si>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</si>
  <si>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</si>
  <si>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</si>
  <si>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</si>
  <si>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</si>
  <si>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</si>
  <si>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</si>
  <si>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</si>
  <si>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</si>
  <si>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</si>
  <si>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</si>
  <si>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</si>
  <si>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</si>
  <si>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</si>
  <si>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</si>
  <si>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</si>
  <si>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</si>
  <si>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</si>
  <si>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</si>
  <si>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</si>
  <si>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</si>
  <si>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</si>
  <si>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</si>
  <si>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</si>
  <si>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</si>
  <si>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</si>
  <si>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</si>
  <si>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</si>
  <si>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</si>
  <si>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</si>
  <si>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</si>
  <si>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</si>
  <si>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</si>
  <si>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</si>
  <si>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</si>
  <si>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</si>
  <si>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</si>
  <si>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</si>
  <si>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</si>
  <si>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</si>
  <si>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</si>
  <si>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</si>
  <si>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</si>
  <si>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</si>
  <si>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</si>
  <si>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</si>
  <si>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</si>
  <si>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</si>
  <si>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</si>
  <si>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</si>
  <si>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</si>
  <si>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</si>
  <si>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</si>
  <si>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</si>
  <si>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</si>
  <si>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</si>
  <si>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</si>
  <si>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</si>
  <si>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</si>
  <si>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</si>
  <si>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</si>
  <si>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</si>
  <si>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</si>
  <si>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</si>
  <si>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</si>
  <si>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</si>
  <si>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</si>
  <si>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</si>
  <si>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</si>
  <si>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</si>
  <si>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</si>
  <si>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</si>
  <si>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</si>
  <si>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</si>
  <si>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</si>
  <si>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</si>
  <si>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</si>
  <si>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</si>
  <si>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</si>
  <si>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</si>
  <si>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</si>
  <si>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</si>
  <si>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</si>
  <si>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</si>
  <si>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</si>
  <si>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</si>
  <si>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</si>
  <si>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</si>
  <si>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</si>
  <si>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</si>
  <si>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</si>
  <si>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</si>
  <si>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</si>
  <si>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</si>
  <si>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</si>
  <si>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</si>
  <si>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</si>
  <si>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</si>
  <si>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</si>
  <si>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</si>
  <si>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</si>
  <si>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</si>
  <si>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</si>
  <si>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</si>
  <si>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</si>
  <si>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</si>
  <si>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</si>
  <si>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</si>
  <si>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</si>
  <si>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</si>
  <si>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</si>
  <si>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</si>
  <si>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</si>
  <si>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</si>
  <si>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</si>
  <si>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</si>
  <si>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</si>
  <si>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</si>
  <si>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</si>
  <si>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</si>
  <si>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</si>
  <si>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</si>
  <si>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</si>
  <si>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</si>
  <si>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</si>
  <si>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</si>
  <si>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</si>
  <si>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</si>
  <si>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</si>
  <si>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</si>
  <si>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</si>
  <si>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</si>
  <si>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</si>
  <si>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</si>
  <si>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</si>
  <si>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</si>
  <si>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</si>
  <si>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</si>
  <si>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</si>
  <si>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</si>
  <si>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</si>
  <si>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</si>
  <si>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</si>
  <si>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</si>
  <si>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</si>
  <si>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</si>
  <si>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</si>
  <si>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</si>
  <si>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</si>
  <si>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</si>
  <si>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</si>
  <si>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</si>
  <si>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</si>
  <si>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</si>
  <si>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</si>
  <si>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</si>
  <si>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</si>
  <si>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</si>
  <si>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</si>
  <si>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</si>
  <si>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</si>
  <si>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</si>
  <si>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</si>
  <si>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</si>
  <si>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</si>
  <si>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</si>
  <si>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</si>
  <si>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</si>
  <si>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</si>
  <si>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</si>
  <si>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</si>
  <si>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</si>
  <si>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</si>
  <si>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</si>
  <si>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</si>
  <si>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</si>
  <si>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</si>
  <si>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</si>
  <si>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</si>
  <si>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</si>
  <si>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</si>
  <si>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</si>
  <si>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</si>
  <si>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</si>
  <si>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</si>
  <si>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</si>
  <si>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</si>
  <si>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</si>
  <si>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</si>
  <si>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</si>
  <si>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</si>
  <si>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</si>
  <si>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</si>
  <si>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</si>
  <si>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</si>
  <si>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</si>
  <si>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</si>
  <si>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</si>
  <si>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</si>
  <si>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</si>
  <si>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</si>
  <si>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</si>
  <si>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</si>
  <si>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</si>
  <si>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</si>
  <si>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</si>
  <si>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</si>
  <si>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</si>
  <si>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</si>
  <si>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</si>
  <si>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</si>
  <si>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</si>
  <si>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</si>
  <si>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</si>
  <si>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</si>
  <si>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</si>
  <si>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</si>
  <si>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</si>
  <si>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</si>
  <si>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</si>
  <si>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</si>
  <si>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</si>
  <si>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</si>
  <si>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</si>
  <si>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</si>
  <si>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</si>
  <si>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</si>
  <si>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</si>
  <si>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</si>
  <si>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</si>
  <si>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</si>
  <si>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</si>
  <si>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</si>
  <si>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</si>
  <si>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</si>
  <si>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</si>
  <si>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</si>
  <si>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</si>
  <si>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</si>
  <si>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</si>
  <si>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</si>
  <si>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</si>
  <si>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</si>
  <si>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</si>
  <si>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</si>
  <si>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</si>
  <si>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</si>
  <si>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</si>
  <si>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</si>
  <si>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</si>
  <si>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</si>
  <si>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</si>
  <si>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</si>
  <si>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</si>
  <si>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</si>
  <si>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</si>
  <si>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</si>
  <si>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</si>
  <si>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</si>
  <si>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</si>
  <si>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</si>
  <si>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</si>
  <si>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</si>
  <si>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</si>
  <si>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</si>
  <si>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</si>
  <si>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</si>
  <si>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</si>
  <si>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</si>
  <si>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</si>
  <si>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</si>
  <si>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</si>
  <si>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</si>
  <si>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</si>
  <si>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</si>
  <si>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</si>
  <si>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</si>
  <si>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</si>
  <si>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</si>
  <si>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</si>
  <si>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</si>
  <si>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</si>
  <si>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</si>
  <si>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</si>
  <si>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</si>
  <si>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</si>
  <si>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</si>
  <si>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</si>
  <si>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</si>
  <si>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</si>
  <si>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</si>
  <si>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</si>
  <si>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</si>
  <si>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</si>
  <si>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</si>
  <si>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</si>
  <si>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</si>
  <si>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</si>
  <si>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</si>
  <si>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</si>
  <si>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</si>
  <si>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</si>
  <si>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</si>
  <si>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</si>
  <si>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</si>
  <si>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</si>
  <si>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</si>
  <si>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</si>
  <si>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</si>
  <si>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</si>
  <si>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</si>
  <si>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</si>
  <si>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</si>
  <si>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</si>
  <si>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</si>
  <si>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</si>
  <si>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</si>
  <si>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</si>
  <si>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</si>
  <si>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</si>
  <si>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</si>
  <si>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</si>
  <si>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</si>
  <si>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</si>
  <si>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</si>
  <si>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</si>
  <si>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</si>
  <si>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</si>
  <si>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</si>
  <si>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</si>
  <si>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</si>
  <si>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</si>
  <si>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</si>
  <si>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</si>
  <si>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</si>
  <si>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</si>
  <si>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</si>
  <si>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</si>
  <si>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</si>
  <si>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</si>
  <si>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</si>
  <si>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</si>
  <si>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</si>
  <si>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</si>
  <si>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</si>
  <si>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</si>
  <si>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</si>
  <si>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</si>
  <si>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</si>
  <si>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</si>
  <si>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</si>
  <si>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</si>
  <si>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</si>
  <si>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</si>
  <si>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</si>
  <si>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</si>
  <si>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</si>
  <si>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</si>
  <si>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</si>
  <si>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</si>
  <si>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</si>
  <si>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</si>
  <si>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</si>
  <si>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</si>
  <si>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</si>
  <si>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</si>
  <si>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</si>
  <si>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</si>
  <si>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</si>
  <si>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</si>
  <si>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</si>
  <si>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</si>
  <si>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</si>
  <si>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</si>
  <si>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</si>
  <si>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</si>
  <si>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</si>
  <si>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</si>
  <si>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</si>
  <si>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</si>
  <si>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</si>
  <si>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</si>
  <si>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</si>
  <si>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</si>
  <si>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</si>
  <si>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</si>
  <si>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</si>
  <si>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</si>
  <si>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</si>
  <si>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</si>
  <si>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</si>
  <si>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</si>
  <si>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</si>
  <si>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</si>
  <si>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</si>
  <si>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</si>
  <si>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</si>
  <si>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</si>
  <si>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</si>
  <si>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</si>
  <si>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</si>
  <si>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</si>
  <si>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</si>
  <si>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</si>
  <si>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</si>
  <si>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</si>
  <si>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</si>
  <si>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</si>
  <si>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</si>
  <si>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</si>
  <si>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</si>
  <si>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</si>
  <si>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</si>
  <si>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</si>
  <si>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</si>
  <si>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</si>
  <si>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</si>
  <si>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</si>
  <si>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</si>
  <si>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</si>
  <si>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</si>
  <si>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</si>
  <si>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</si>
  <si>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</si>
  <si>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</si>
  <si>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</si>
  <si>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</si>
  <si>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</si>
  <si>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</si>
  <si>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</si>
  <si>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</si>
  <si>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</si>
  <si>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</si>
  <si>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</si>
  <si>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</si>
  <si>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</si>
  <si>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</si>
  <si>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</si>
  <si>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</si>
  <si>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</si>
  <si>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</si>
  <si>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</si>
  <si>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</si>
  <si>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</si>
  <si>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</si>
  <si>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</si>
  <si>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</si>
  <si>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</si>
  <si>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</si>
  <si>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</si>
  <si>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</si>
  <si>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</si>
  <si>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</si>
  <si>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</si>
  <si>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</si>
  <si>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</si>
  <si>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</si>
  <si>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</si>
  <si>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</si>
  <si>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</si>
  <si>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</si>
  <si>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</si>
  <si>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</si>
  <si>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</si>
  <si>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</si>
  <si>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</si>
  <si>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</si>
  <si>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</si>
  <si>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</si>
  <si>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</si>
  <si>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</si>
  <si>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</si>
  <si>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</si>
  <si>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</si>
  <si>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</si>
  <si>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</si>
  <si>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</si>
  <si>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</si>
  <si>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</si>
  <si>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</si>
  <si>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</si>
  <si>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</si>
  <si>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</si>
  <si>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</si>
  <si>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</si>
  <si>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</si>
  <si>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</si>
  <si>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</si>
  <si>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</si>
  <si>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</si>
  <si>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</si>
  <si>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</si>
  <si>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</si>
  <si>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</si>
  <si>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</si>
  <si>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</si>
  <si>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</si>
  <si>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</si>
  <si>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</si>
  <si>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</si>
  <si>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</si>
  <si>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</si>
  <si>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</si>
  <si>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</si>
  <si>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</si>
  <si>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</si>
  <si>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</si>
  <si>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</si>
  <si>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</si>
  <si>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</si>
  <si>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</si>
  <si>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</si>
  <si>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</si>
  <si>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</si>
  <si>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</si>
  <si>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</si>
  <si>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</si>
  <si>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</si>
  <si>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</si>
  <si>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</si>
  <si>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</si>
  <si>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</si>
  <si>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</si>
  <si>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</si>
  <si>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</si>
  <si>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</si>
  <si>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</si>
  <si>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</si>
  <si>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</si>
  <si>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</si>
  <si>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</si>
  <si>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</si>
  <si>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</si>
  <si>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</si>
  <si>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</si>
  <si>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</si>
  <si>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</si>
  <si>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</si>
  <si>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</si>
  <si>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</si>
  <si>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</si>
  <si>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</si>
  <si>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</si>
  <si>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</si>
  <si>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</si>
  <si>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</si>
  <si>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</si>
  <si>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</si>
  <si>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</si>
  <si>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</si>
  <si>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</si>
  <si>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</si>
  <si>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</si>
  <si>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</si>
  <si>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</si>
  <si>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</si>
  <si>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</si>
  <si>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</si>
  <si>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</si>
  <si>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</si>
  <si>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</si>
  <si>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</si>
  <si>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</si>
  <si>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</si>
  <si>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</si>
  <si>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</si>
  <si>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</si>
  <si>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</si>
  <si>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</si>
  <si>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</si>
  <si>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</si>
  <si>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</si>
  <si>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</si>
  <si>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</si>
  <si>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</si>
  <si>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</si>
  <si>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</si>
  <si>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</si>
  <si>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</si>
  <si>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</si>
  <si>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</si>
  <si>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</si>
  <si>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</si>
  <si>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</si>
  <si>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</si>
  <si>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</si>
  <si>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</si>
  <si>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</si>
  <si>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</si>
  <si>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</si>
  <si>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</si>
  <si>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</si>
  <si>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</si>
  <si>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</si>
  <si>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</si>
  <si>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</si>
  <si>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</si>
  <si>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</si>
  <si>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</si>
  <si>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</si>
  <si>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</si>
  <si>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</si>
  <si>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</si>
  <si>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</si>
  <si>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</si>
  <si>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</si>
  <si>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</si>
  <si>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</si>
  <si>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</si>
  <si>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</si>
  <si>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</si>
  <si>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</si>
  <si>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</si>
  <si>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</si>
  <si>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</si>
  <si>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</si>
  <si>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</si>
  <si>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</si>
  <si>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</si>
  <si>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</si>
  <si>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</si>
  <si>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</si>
  <si>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</si>
  <si>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</si>
  <si>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</si>
  <si>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</si>
  <si>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</si>
  <si>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</si>
  <si>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</si>
  <si>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</si>
  <si>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</si>
  <si>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</si>
  <si>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</si>
  <si>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</si>
  <si>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</si>
  <si>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</si>
  <si>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</si>
  <si>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</si>
  <si>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</si>
  <si>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</si>
  <si>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</si>
  <si>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</si>
  <si>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</si>
  <si>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</si>
  <si>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</si>
  <si>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</si>
  <si>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</si>
  <si>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</si>
  <si>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</si>
  <si>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</si>
  <si>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</si>
  <si>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</si>
  <si>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</si>
  <si>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</si>
  <si>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</si>
  <si>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</si>
  <si>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</si>
  <si>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</si>
  <si>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</si>
  <si>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</si>
  <si>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</si>
  <si>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</si>
  <si>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</si>
  <si>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</si>
  <si>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</si>
  <si>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</si>
  <si>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</si>
  <si>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</si>
  <si>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</si>
  <si>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</si>
  <si>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</si>
  <si>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</si>
  <si>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</si>
  <si>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</si>
  <si>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</si>
  <si>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</si>
  <si>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</si>
  <si>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</si>
  <si>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</si>
  <si>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</si>
  <si>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</si>
  <si>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</si>
  <si>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</si>
  <si>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</si>
  <si>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</si>
  <si>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</si>
  <si>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</si>
  <si>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</si>
  <si>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</si>
  <si>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</si>
  <si>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</si>
  <si>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</si>
  <si>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</si>
  <si>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</si>
  <si>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</si>
  <si>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</si>
  <si>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</si>
  <si>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</si>
  <si>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</si>
  <si>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</si>
  <si>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</si>
  <si>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</si>
  <si>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</si>
  <si>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</si>
  <si>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</si>
  <si>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</si>
  <si>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</si>
  <si>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</si>
  <si>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</si>
  <si>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</si>
  <si>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</si>
  <si>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</si>
  <si>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</si>
  <si>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</si>
  <si>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</si>
  <si>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</si>
  <si>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</si>
  <si>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</si>
  <si>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</si>
  <si>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</si>
  <si>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</si>
  <si>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</si>
  <si>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</si>
  <si>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</si>
  <si>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</si>
  <si>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</si>
  <si>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</si>
  <si>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</si>
  <si>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</si>
  <si>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</si>
  <si>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</si>
  <si>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</si>
  <si>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</si>
  <si>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</si>
  <si>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</si>
  <si>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</si>
  <si>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</si>
  <si>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</si>
  <si>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</si>
  <si>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</si>
  <si>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</si>
  <si>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</si>
  <si>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</si>
  <si>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</si>
  <si>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</si>
  <si>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</si>
  <si>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</si>
  <si>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</si>
  <si>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</si>
  <si>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</si>
  <si>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</si>
  <si>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</si>
  <si>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</si>
  <si>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</si>
  <si>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</si>
  <si>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</si>
  <si>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</si>
  <si>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</si>
  <si>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</si>
  <si>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</si>
  <si>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</si>
  <si>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</si>
  <si>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</si>
  <si>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</si>
  <si>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</si>
  <si>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</si>
  <si>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</si>
  <si>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</si>
  <si>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</si>
  <si>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</si>
  <si>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</si>
  <si>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</si>
  <si>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</si>
  <si>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</si>
  <si>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</si>
  <si>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</si>
  <si>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</si>
  <si>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</si>
  <si>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</si>
  <si>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</si>
  <si>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</si>
  <si>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</si>
  <si>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</si>
  <si>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</si>
  <si>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</si>
  <si>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</si>
  <si>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</si>
  <si>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</si>
  <si>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</si>
  <si>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</si>
  <si>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</si>
  <si>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</si>
  <si>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</si>
  <si>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</si>
  <si>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</si>
  <si>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</si>
  <si>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</si>
  <si>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</si>
  <si>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</si>
  <si>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</si>
  <si>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</si>
  <si>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</si>
  <si>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</si>
  <si>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</si>
  <si>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</si>
  <si>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</si>
  <si>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</si>
  <si>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</si>
  <si>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</si>
  <si>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</si>
  <si>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</si>
  <si>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</si>
  <si>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</si>
  <si>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</si>
  <si>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</si>
  <si>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</si>
  <si>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</si>
  <si>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</si>
  <si>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</si>
  <si>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</si>
  <si>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</si>
  <si>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</si>
  <si>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</si>
  <si>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</si>
  <si>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</si>
  <si>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</si>
  <si>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</si>
  <si>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</si>
  <si>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</si>
  <si>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</si>
  <si>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</si>
  <si>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</si>
  <si>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</si>
  <si>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</si>
  <si>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</si>
  <si>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</si>
  <si>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</si>
  <si>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</si>
  <si>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</si>
  <si>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</si>
  <si>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</si>
  <si>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</si>
  <si>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</si>
  <si>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</si>
  <si>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</si>
  <si>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</si>
  <si>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</si>
  <si>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</si>
  <si>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</si>
  <si>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</si>
  <si>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</si>
  <si>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</si>
  <si>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</si>
  <si>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</si>
  <si>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</si>
  <si>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</si>
  <si>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</si>
  <si>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</si>
  <si>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</si>
  <si>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</si>
  <si>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</si>
  <si>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</si>
  <si>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</si>
  <si>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</si>
  <si>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</si>
  <si>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</si>
  <si>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</si>
  <si>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</si>
  <si>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</si>
  <si>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</si>
  <si>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</si>
  <si>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</si>
  <si>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</si>
  <si>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</si>
  <si>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</si>
  <si>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</si>
  <si>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</si>
  <si>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</si>
  <si>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</si>
  <si>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</si>
  <si>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</si>
  <si>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</si>
  <si>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</si>
  <si>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</si>
  <si>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</si>
  <si>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</si>
  <si>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</si>
  <si>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</si>
  <si>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</si>
  <si>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</si>
  <si>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</si>
  <si>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</si>
  <si>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</si>
  <si>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</si>
  <si>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</si>
  <si>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</si>
  <si>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</si>
  <si>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</si>
  <si>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</si>
  <si>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</si>
  <si>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</si>
  <si>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</si>
  <si>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</si>
  <si>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</si>
  <si>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</si>
  <si>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</si>
  <si>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</si>
  <si>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</si>
  <si>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</si>
  <si>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</si>
  <si>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</si>
  <si>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</si>
  <si>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</si>
  <si>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</si>
  <si>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</si>
  <si>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</si>
  <si>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</si>
  <si>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</si>
  <si>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</si>
  <si>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</si>
  <si>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</si>
  <si>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</si>
  <si>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</si>
  <si>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</si>
  <si>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</si>
  <si>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</si>
  <si>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</si>
  <si>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</si>
  <si>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</si>
  <si>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</si>
  <si>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</si>
  <si>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</si>
  <si>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</si>
  <si>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</si>
  <si>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</si>
  <si>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</si>
  <si>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</si>
  <si>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</si>
  <si>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</si>
  <si>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</si>
  <si>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</si>
  <si>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</si>
  <si>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</si>
  <si>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</si>
  <si>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</si>
  <si>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</si>
  <si>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</si>
  <si>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</si>
  <si>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</si>
  <si>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</si>
  <si>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</si>
  <si>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</si>
  <si>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</si>
  <si>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</si>
  <si>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</si>
  <si>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</si>
  <si>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</si>
  <si>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</si>
  <si>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</si>
  <si>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</si>
  <si>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</si>
  <si>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</si>
  <si>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</si>
  <si>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</si>
  <si>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</si>
  <si>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</si>
  <si>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</si>
  <si>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</si>
  <si>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</si>
  <si>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</si>
  <si>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</si>
  <si>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</si>
  <si>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</si>
  <si>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</si>
  <si>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</si>
  <si>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</si>
  <si>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</si>
  <si>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</si>
  <si>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</si>
  <si>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</si>
  <si>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</si>
  <si>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</si>
  <si>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</si>
  <si>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</si>
  <si>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</si>
  <si>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</si>
  <si>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</si>
  <si>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</si>
  <si>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</si>
  <si>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</si>
  <si>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</si>
  <si>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</si>
  <si>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</si>
  <si>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</si>
  <si>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</si>
  <si>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</si>
  <si>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</si>
  <si>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</si>
  <si>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</si>
  <si>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</si>
  <si>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</si>
  <si>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</si>
  <si>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</si>
  <si>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</si>
  <si>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</si>
  <si>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</si>
  <si>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</si>
  <si>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</si>
  <si>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</si>
  <si>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</si>
  <si>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</si>
  <si>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</si>
  <si>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</si>
  <si>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</si>
  <si>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</si>
  <si>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</si>
  <si>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</si>
  <si>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</si>
  <si>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</si>
  <si>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</si>
  <si>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</si>
  <si>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</si>
  <si>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</si>
  <si>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</si>
  <si>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</si>
  <si>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</si>
  <si>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</si>
  <si>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</si>
  <si>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</si>
  <si>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</si>
  <si>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</si>
  <si>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</si>
  <si>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</si>
  <si>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</si>
  <si>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</si>
  <si>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</si>
  <si>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</si>
  <si>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</si>
  <si>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</si>
  <si>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</si>
  <si>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</si>
  <si>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</si>
  <si>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</si>
  <si>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</si>
  <si>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</si>
  <si>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</si>
  <si>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</si>
  <si>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</si>
  <si>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</si>
  <si>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</si>
  <si>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</si>
  <si>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</si>
  <si>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</si>
  <si>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</si>
  <si>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</si>
  <si>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</si>
  <si>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</si>
  <si>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</si>
  <si>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</si>
  <si>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</si>
  <si>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</si>
  <si>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</si>
  <si>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</si>
  <si>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</si>
  <si>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</si>
  <si>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</si>
  <si>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</si>
  <si>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</si>
  <si>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</si>
  <si>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</si>
  <si>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</si>
  <si>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</si>
  <si>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</si>
  <si>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</si>
  <si>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</si>
  <si>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</si>
  <si>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</si>
  <si>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</si>
  <si>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</si>
  <si>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</si>
  <si>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</si>
  <si>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</si>
  <si>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</si>
  <si>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</si>
  <si>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</si>
  <si>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</si>
  <si>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</si>
  <si>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</si>
  <si>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</si>
  <si>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</si>
  <si>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</si>
  <si>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</si>
  <si>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</si>
  <si>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</si>
  <si>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</si>
  <si>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</si>
  <si>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</si>
  <si>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</si>
  <si>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</si>
  <si>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</si>
  <si>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</si>
  <si>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</si>
  <si>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</si>
  <si>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</si>
  <si>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</si>
  <si>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</si>
  <si>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</si>
  <si>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</si>
  <si>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</si>
  <si>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</si>
  <si>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</si>
  <si>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</si>
  <si>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</si>
  <si>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</si>
  <si>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</si>
  <si>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</si>
  <si>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</si>
  <si>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</si>
  <si>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</si>
  <si>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</si>
  <si>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</si>
  <si>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</si>
  <si>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</si>
  <si>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</si>
  <si>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</si>
  <si>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</si>
  <si>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</si>
  <si>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</si>
  <si>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</si>
  <si>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</si>
  <si>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</si>
  <si>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</si>
  <si>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</si>
  <si>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</si>
  <si>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</si>
  <si>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</si>
  <si>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</si>
  <si>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</si>
  <si>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</si>
  <si>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</si>
  <si>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</si>
  <si>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</si>
  <si>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</si>
  <si>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</si>
  <si>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</si>
  <si>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</si>
  <si>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</si>
  <si>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</si>
  <si>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</si>
  <si>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</si>
  <si>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</si>
  <si>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</si>
  <si>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</si>
  <si>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</si>
  <si>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</si>
  <si>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</si>
  <si>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</si>
  <si>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</si>
  <si>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</si>
  <si>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</si>
  <si>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</si>
  <si>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</si>
  <si>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</si>
  <si>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</si>
  <si>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</si>
  <si>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</si>
  <si>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</si>
  <si>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</si>
  <si>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</si>
  <si>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</si>
  <si>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</si>
  <si>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</si>
  <si>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</si>
  <si>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</si>
  <si>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</si>
  <si>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</si>
  <si>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</si>
  <si>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</si>
  <si>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</si>
  <si>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</si>
  <si>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</si>
  <si>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</si>
  <si>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</si>
  <si>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</si>
  <si>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</si>
  <si>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</si>
  <si>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</si>
  <si>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</si>
  <si>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</si>
  <si>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</si>
  <si>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</si>
  <si>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</si>
  <si>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</si>
  <si>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</si>
  <si>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</si>
  <si>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</si>
  <si>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</si>
  <si>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</si>
  <si>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</si>
  <si>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</si>
  <si>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</si>
  <si>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</si>
  <si>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</si>
  <si>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</si>
  <si>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</si>
  <si>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</si>
  <si>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</si>
  <si>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</si>
  <si>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</si>
  <si>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</si>
  <si>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</si>
  <si>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</si>
  <si>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</si>
  <si>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</si>
  <si>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</si>
  <si>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</si>
  <si>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</si>
  <si>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</si>
  <si>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</si>
  <si>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</si>
  <si>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</si>
  <si>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</si>
  <si>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</si>
  <si>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</si>
  <si>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</si>
  <si>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</si>
  <si>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</si>
  <si>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</si>
  <si>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</si>
  <si>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</si>
  <si>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</si>
  <si>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</si>
  <si>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</si>
  <si>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</si>
  <si>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</si>
  <si>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</si>
  <si>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</si>
  <si>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</si>
  <si>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</si>
  <si>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</si>
  <si>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</si>
  <si>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</si>
  <si>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</si>
  <si>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</si>
  <si>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</si>
  <si>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</si>
  <si>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</si>
  <si>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</si>
  <si>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</si>
  <si>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</si>
  <si>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</si>
  <si>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</si>
  <si>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</si>
  <si>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</si>
  <si>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</si>
  <si>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</si>
  <si>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</si>
  <si>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</si>
  <si>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</si>
  <si>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</si>
  <si>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</si>
  <si>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</si>
  <si>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</si>
  <si>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</si>
  <si>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</si>
  <si>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</si>
  <si>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</si>
  <si>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</si>
  <si>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</si>
  <si>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</si>
  <si>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</si>
  <si>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</si>
  <si>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</si>
  <si>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</si>
  <si>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</si>
  <si>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</si>
  <si>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</si>
  <si>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</si>
  <si>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</si>
  <si>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</si>
  <si>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</si>
  <si>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</si>
  <si>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</si>
  <si>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</si>
  <si>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</si>
  <si>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</si>
  <si>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</si>
  <si>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</si>
  <si>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</si>
  <si>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</si>
  <si>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</si>
  <si>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</si>
  <si>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</si>
  <si>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</si>
  <si>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</si>
  <si>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</si>
  <si>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</si>
  <si>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</si>
  <si>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</si>
  <si>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</si>
  <si>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</si>
  <si>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</si>
  <si>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</si>
  <si>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</si>
  <si>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</si>
  <si>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</si>
  <si>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</si>
  <si>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</si>
  <si>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</si>
  <si>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</si>
  <si>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</si>
  <si>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</si>
  <si>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</si>
  <si>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</si>
  <si>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</si>
  <si>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</si>
  <si>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</si>
  <si>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</si>
  <si>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</si>
  <si>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</si>
  <si>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</si>
  <si>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</si>
  <si>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</si>
  <si>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</si>
  <si>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</si>
  <si>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</si>
  <si>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</si>
  <si>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</si>
  <si>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</si>
  <si>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</si>
  <si>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</si>
  <si>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</si>
  <si>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</si>
  <si>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</si>
  <si>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</si>
  <si>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</si>
  <si>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</si>
  <si>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</si>
  <si>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</si>
  <si>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</si>
  <si>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</si>
  <si>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</si>
  <si>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</si>
  <si>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</si>
  <si>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</si>
  <si>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</si>
  <si>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</si>
  <si>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</si>
  <si>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</si>
  <si>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</si>
  <si>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</si>
  <si>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</si>
  <si>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</si>
  <si>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</si>
  <si>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</si>
  <si>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</si>
  <si>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</si>
  <si>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</si>
  <si>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</si>
  <si>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</si>
  <si>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</si>
  <si>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</si>
  <si>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</si>
  <si>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</si>
  <si>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</si>
  <si>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</si>
  <si>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</si>
  <si>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</si>
  <si>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</si>
  <si>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</si>
  <si>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</si>
  <si>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</si>
  <si>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</si>
  <si>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</si>
  <si>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</si>
  <si>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</si>
  <si>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</si>
  <si>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</si>
  <si>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</si>
  <si>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</si>
  <si>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</si>
  <si>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</si>
  <si>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</si>
  <si>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</si>
  <si>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</si>
  <si>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</si>
  <si>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</si>
  <si>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</si>
  <si>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</si>
  <si>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</si>
  <si>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</si>
  <si>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</si>
  <si>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</si>
  <si>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</si>
  <si>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</si>
  <si>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</si>
  <si>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</si>
  <si>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</si>
  <si>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</si>
  <si>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</si>
  <si>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</si>
  <si>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</si>
  <si>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</si>
  <si>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</si>
  <si>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</si>
  <si>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</si>
  <si>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</si>
  <si>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</si>
  <si>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</si>
  <si>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</si>
  <si>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</si>
  <si>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</si>
  <si>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</si>
  <si>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</si>
  <si>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</si>
  <si>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</si>
  <si>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</si>
  <si>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</si>
  <si>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</si>
  <si>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</si>
  <si>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</si>
  <si>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</si>
  <si>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</si>
  <si>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</si>
  <si>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</si>
  <si>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</si>
  <si>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</si>
  <si>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</si>
  <si>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</si>
  <si>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</si>
  <si>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</si>
  <si>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</si>
  <si>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</si>
  <si>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</si>
  <si>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</si>
  <si>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</si>
  <si>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</si>
  <si>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</si>
  <si>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</si>
  <si>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</si>
  <si>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</si>
  <si>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</si>
  <si>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</si>
  <si>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</si>
  <si>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</si>
  <si>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</si>
  <si>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</si>
  <si>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</si>
  <si>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</si>
  <si>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</si>
  <si>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</si>
  <si>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</si>
  <si>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</si>
  <si>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</si>
  <si>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</si>
  <si>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</si>
  <si>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</si>
  <si>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</si>
  <si>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</si>
  <si>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</si>
  <si>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</si>
  <si>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</si>
  <si>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</si>
  <si>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</si>
  <si>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</si>
  <si>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</si>
  <si>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</si>
  <si>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</si>
  <si>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</si>
  <si>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</si>
  <si>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</si>
  <si>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</si>
  <si>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</si>
  <si>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</si>
  <si>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</si>
  <si>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</si>
  <si>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</si>
  <si>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</si>
  <si>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</si>
  <si>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</si>
  <si>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</si>
  <si>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</si>
  <si>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</si>
  <si>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</si>
  <si>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</si>
  <si>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</si>
  <si>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</si>
  <si>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</si>
  <si>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</si>
  <si>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</si>
  <si>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</si>
  <si>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</si>
  <si>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</si>
  <si>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</si>
  <si>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</si>
  <si>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</si>
  <si>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</si>
  <si>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</si>
  <si>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</si>
  <si>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</si>
  <si>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</si>
  <si>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</si>
  <si>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</si>
  <si>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</si>
  <si>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</si>
  <si>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</si>
  <si>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</si>
  <si>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</si>
  <si>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</si>
  <si>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</si>
  <si>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</si>
  <si>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</si>
  <si>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</si>
  <si>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</si>
  <si>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</si>
  <si>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</si>
  <si>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</si>
  <si>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</si>
  <si>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</si>
  <si>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</si>
  <si>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</si>
  <si>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</si>
  <si>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</si>
  <si>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</si>
  <si>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</si>
  <si>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</si>
  <si>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</si>
  <si>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</si>
  <si>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</si>
  <si>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</si>
  <si>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</si>
  <si>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</si>
  <si>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</si>
  <si>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</si>
  <si>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</si>
  <si>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</si>
  <si>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</si>
  <si>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</si>
  <si>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</si>
  <si>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</si>
  <si>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</si>
  <si>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</si>
  <si>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</si>
  <si>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</si>
  <si>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</si>
  <si>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</si>
  <si>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</si>
  <si>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</si>
  <si>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</si>
  <si>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</si>
  <si>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</si>
  <si>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</si>
  <si>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</si>
  <si>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</si>
  <si>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</si>
  <si>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</si>
  <si>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</si>
  <si>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</si>
  <si>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</si>
  <si>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</si>
  <si>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</si>
  <si>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</si>
  <si>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</si>
  <si>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</si>
  <si>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</si>
  <si>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</si>
  <si>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</si>
  <si>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</si>
  <si>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</si>
  <si>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</si>
  <si>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</si>
  <si>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</si>
  <si>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</si>
  <si>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</si>
  <si>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</si>
  <si>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</si>
  <si>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</si>
  <si>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</si>
  <si>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</si>
  <si>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</si>
  <si>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</si>
  <si>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</si>
  <si>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</si>
  <si>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</si>
  <si>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</si>
  <si>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</si>
  <si>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</si>
  <si>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</si>
  <si>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</si>
  <si>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</si>
  <si>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</si>
  <si>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</si>
  <si>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</si>
  <si>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</si>
  <si>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</si>
  <si>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</si>
  <si>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</si>
  <si>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</si>
  <si>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</si>
  <si>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</si>
  <si>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</si>
  <si>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</si>
  <si>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</si>
  <si>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</si>
  <si>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</si>
  <si>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</si>
  <si>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</si>
  <si>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</si>
  <si>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</si>
  <si>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</si>
  <si>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</si>
  <si>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</si>
  <si>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</si>
  <si>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</si>
  <si>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</si>
  <si>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</si>
  <si>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</si>
  <si>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</si>
  <si>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</si>
  <si>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</si>
  <si>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</si>
  <si>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</si>
  <si>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</si>
  <si>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</si>
  <si>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</si>
  <si>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</si>
  <si>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</si>
  <si>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</si>
  <si>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</si>
  <si>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</si>
  <si>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</si>
  <si>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</si>
  <si>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</si>
  <si>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</si>
  <si>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</si>
  <si>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</si>
  <si>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</si>
  <si>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</si>
  <si>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</si>
  <si>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</si>
  <si>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</si>
  <si>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</si>
  <si>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</si>
  <si>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</si>
  <si>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</si>
  <si>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</si>
  <si>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</si>
  <si>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</si>
  <si>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</si>
  <si>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</si>
  <si>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</si>
  <si>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</si>
  <si>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</si>
  <si>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</si>
  <si>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</si>
  <si>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</si>
  <si>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</si>
  <si>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</si>
  <si>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</si>
  <si>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</si>
  <si>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</si>
  <si>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</si>
  <si>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</si>
  <si>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</si>
  <si>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</si>
  <si>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</si>
  <si>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</si>
  <si>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</si>
  <si>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</si>
  <si>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</si>
  <si>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</si>
  <si>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</si>
  <si>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</si>
  <si>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</si>
  <si>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</si>
  <si>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</si>
  <si>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</si>
  <si>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</si>
  <si>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</si>
  <si>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</si>
  <si>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</si>
  <si>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</si>
  <si>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</si>
  <si>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</si>
  <si>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</si>
  <si>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</si>
  <si>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</si>
  <si>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</si>
  <si>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</si>
  <si>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</si>
  <si>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</si>
  <si>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</si>
  <si>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</si>
  <si>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</si>
  <si>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</si>
  <si>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</si>
  <si>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</si>
  <si>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</si>
  <si>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</si>
  <si>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</si>
  <si>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</si>
  <si>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</si>
  <si>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</si>
  <si>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</si>
  <si>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</si>
  <si>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</si>
  <si>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</si>
  <si>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</si>
  <si>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</si>
  <si>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</si>
  <si>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</si>
  <si>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</si>
  <si>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</si>
  <si>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</si>
  <si>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</si>
  <si>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</si>
  <si>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</si>
  <si>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</si>
  <si>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</si>
  <si>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</si>
  <si>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</si>
  <si>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</si>
  <si>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</si>
  <si>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</si>
  <si>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</si>
  <si>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</si>
  <si>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</si>
  <si>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</si>
  <si>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</si>
  <si>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</si>
  <si>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</si>
  <si>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</si>
  <si>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</si>
  <si>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</si>
  <si>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</si>
  <si>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</si>
  <si>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</si>
  <si>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</si>
  <si>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</si>
  <si>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</si>
  <si>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</si>
  <si>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</si>
  <si>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</si>
  <si>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</si>
  <si>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</si>
  <si>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</si>
  <si>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</si>
  <si>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</si>
  <si>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</si>
  <si>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</si>
  <si>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</si>
  <si>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</si>
  <si>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</si>
  <si>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</si>
  <si>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</si>
  <si>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</si>
  <si>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</si>
  <si>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</si>
  <si>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</si>
  <si>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</si>
  <si>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</si>
  <si>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</si>
  <si>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</si>
  <si>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</si>
  <si>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</si>
  <si>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</si>
  <si>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</si>
  <si>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</si>
  <si>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</si>
  <si>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</si>
  <si>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</si>
  <si>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</si>
  <si>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</si>
  <si>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</si>
  <si>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</si>
  <si>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</si>
  <si>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</si>
  <si>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</si>
  <si>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</si>
  <si>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</si>
  <si>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</si>
  <si>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</si>
  <si>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</si>
  <si>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</si>
  <si>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</si>
  <si>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</si>
  <si>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</si>
  <si>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</si>
  <si>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</si>
  <si>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</si>
  <si>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</si>
  <si>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</si>
  <si>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</si>
  <si>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</si>
  <si>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</si>
  <si>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</si>
  <si>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</si>
  <si>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</si>
  <si>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</si>
  <si>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</si>
  <si>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</si>
  <si>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</si>
  <si>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</si>
  <si>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</si>
  <si>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</si>
  <si>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</si>
  <si>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</si>
  <si>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</si>
  <si>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</si>
  <si>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</si>
  <si>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</si>
  <si>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</si>
  <si>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</si>
  <si>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</si>
  <si>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</si>
  <si>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</si>
  <si>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</si>
  <si>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</si>
  <si>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</si>
  <si>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</si>
  <si>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</si>
  <si>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</si>
  <si>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</si>
  <si>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</si>
  <si>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</si>
  <si>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</si>
  <si>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</si>
  <si>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</si>
  <si>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</si>
  <si>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</si>
  <si>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</si>
  <si>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</si>
  <si>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</si>
  <si>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</si>
  <si>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</si>
  <si>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</si>
  <si>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</si>
  <si>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</si>
  <si>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</si>
  <si>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</si>
  <si>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</si>
  <si>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</si>
  <si>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</si>
  <si>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</si>
  <si>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</si>
  <si>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</si>
  <si>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</si>
  <si>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</si>
  <si>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</si>
  <si>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</si>
  <si>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</si>
  <si>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</si>
  <si>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</si>
  <si>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</si>
  <si>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</si>
  <si>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</si>
  <si>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</si>
  <si>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</si>
  <si>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</si>
  <si>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</si>
  <si>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</si>
  <si>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</si>
  <si>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</si>
  <si>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</si>
  <si>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</si>
  <si>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</si>
  <si>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</si>
  <si>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</si>
  <si>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</si>
  <si>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</si>
  <si>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</si>
  <si>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</si>
  <si>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</si>
  <si>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</si>
  <si>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</si>
  <si>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</si>
  <si>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</si>
  <si>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</si>
  <si>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</si>
  <si>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</si>
  <si>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</si>
  <si>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</si>
  <si>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</si>
  <si>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</si>
  <si>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</si>
  <si>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</si>
  <si>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</si>
  <si>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</si>
  <si>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</si>
  <si>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</si>
  <si>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</si>
  <si>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</si>
  <si>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</si>
  <si>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</si>
  <si>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</si>
  <si>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</si>
  <si>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</si>
  <si>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</si>
  <si>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</si>
  <si>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</si>
  <si>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</si>
  <si>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</si>
  <si>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</si>
  <si>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</si>
  <si>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</si>
  <si>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</si>
  <si>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</si>
  <si>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</si>
  <si>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</si>
  <si>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</si>
  <si>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</si>
  <si>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</si>
  <si>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</si>
  <si>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</si>
  <si>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</si>
  <si>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</si>
  <si>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</si>
  <si>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</si>
  <si>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</si>
  <si>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</si>
  <si>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</si>
  <si>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</si>
  <si>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</si>
  <si>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</si>
  <si>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</si>
  <si>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</si>
  <si>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</si>
  <si>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</si>
  <si>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</si>
  <si>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</si>
  <si>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</si>
  <si>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</si>
  <si>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</si>
  <si>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</si>
  <si>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</si>
  <si>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</si>
  <si>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</si>
  <si>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</si>
  <si>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</si>
  <si>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</si>
  <si>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</si>
  <si>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</si>
  <si>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</si>
  <si>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</si>
  <si>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</si>
  <si>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</si>
  <si>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</si>
  <si>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</si>
  <si>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</si>
  <si>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</si>
  <si>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</si>
  <si>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</si>
  <si>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</si>
  <si>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</si>
  <si>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</si>
  <si>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</si>
  <si>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</si>
  <si>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</si>
  <si>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</si>
  <si>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</si>
  <si>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</si>
  <si>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</si>
  <si>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</si>
  <si>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</si>
  <si>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</si>
  <si>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</si>
  <si>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</si>
  <si>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</si>
  <si>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</si>
  <si>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</si>
  <si>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</si>
  <si>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</si>
  <si>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</si>
  <si>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</si>
  <si>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</si>
  <si>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</si>
  <si>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</si>
  <si>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</si>
  <si>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</si>
  <si>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</si>
  <si>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</si>
  <si>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</si>
  <si>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</si>
  <si>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</si>
  <si>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</si>
  <si>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</si>
  <si>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</si>
  <si>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</si>
  <si>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</si>
  <si>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</si>
  <si>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</si>
  <si>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</si>
  <si>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</si>
  <si>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</si>
  <si>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</si>
  <si>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</si>
  <si>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</si>
  <si>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</si>
  <si>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</si>
  <si>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</si>
  <si>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</si>
  <si>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</si>
  <si>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</si>
  <si>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</si>
  <si>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</si>
  <si>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</si>
  <si>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</si>
  <si>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</si>
  <si>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</si>
  <si>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</si>
  <si>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</si>
  <si>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</si>
  <si>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</si>
  <si>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</si>
  <si>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</si>
  <si>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</si>
  <si>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</si>
  <si>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</si>
  <si>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</si>
  <si>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</si>
  <si>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</si>
  <si>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</si>
  <si>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</si>
  <si>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</si>
  <si>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</si>
  <si>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</si>
  <si>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</si>
  <si>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</si>
  <si>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</si>
  <si>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</si>
  <si>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</si>
  <si>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</si>
  <si>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</si>
  <si>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</si>
  <si>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</si>
  <si>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</si>
  <si>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</si>
  <si>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</si>
  <si>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</si>
  <si>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</si>
  <si>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</si>
  <si>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</si>
  <si>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</si>
  <si>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</si>
  <si>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</si>
  <si>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</si>
  <si>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</si>
  <si>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</si>
  <si>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</si>
  <si>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</si>
  <si>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</si>
  <si>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</si>
  <si>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</si>
  <si>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</si>
  <si>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</si>
  <si>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</si>
  <si>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</si>
  <si>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</si>
  <si>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</si>
  <si>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</si>
  <si>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</si>
  <si>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</si>
  <si>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</si>
  <si>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</si>
  <si>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</si>
  <si>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</si>
  <si>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</si>
  <si>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</si>
  <si>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</si>
  <si>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</si>
  <si>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</si>
  <si>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</si>
  <si>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</si>
  <si>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</si>
  <si>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</si>
  <si>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</si>
  <si>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</si>
  <si>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</si>
  <si>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</si>
  <si>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</si>
  <si>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</si>
  <si>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</si>
  <si>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</si>
  <si>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</si>
  <si>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</si>
  <si>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</si>
  <si>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</si>
  <si>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</si>
  <si>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</si>
  <si>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</si>
  <si>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</si>
  <si>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</si>
  <si>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</si>
  <si>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</si>
  <si>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</si>
  <si>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</si>
  <si>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</si>
  <si>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</si>
  <si>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</si>
  <si>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</si>
  <si>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</si>
  <si>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</si>
  <si>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</si>
  <si>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</si>
  <si>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</si>
  <si>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</si>
  <si>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</si>
  <si>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</si>
  <si>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</si>
  <si>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</si>
  <si>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</si>
  <si>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</si>
  <si>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</si>
  <si>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</si>
  <si>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</si>
  <si>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</si>
  <si>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</si>
  <si>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</si>
  <si>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</si>
  <si>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</si>
  <si>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</si>
  <si>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</si>
  <si>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</si>
  <si>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</si>
  <si>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</si>
  <si>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</si>
  <si>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</si>
  <si>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</si>
  <si>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</si>
  <si>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</si>
  <si>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</si>
  <si>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</si>
  <si>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</si>
  <si>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</si>
  <si>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</si>
  <si>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</si>
  <si>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</si>
  <si>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</si>
  <si>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</si>
  <si>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</si>
  <si>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</si>
  <si>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</si>
  <si>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</si>
  <si>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</si>
  <si>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</si>
  <si>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</si>
  <si>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</si>
  <si>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</si>
  <si>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</si>
  <si>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</si>
  <si>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</si>
  <si>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</si>
  <si>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</si>
  <si>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</si>
  <si>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</si>
  <si>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</si>
  <si>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</si>
  <si>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</si>
  <si>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</si>
  <si>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</si>
  <si>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</si>
  <si>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</si>
  <si>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</si>
  <si>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</si>
  <si>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</si>
  <si>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</si>
  <si>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</si>
  <si>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</si>
  <si>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</si>
  <si>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</si>
  <si>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</si>
  <si>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</si>
  <si>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</si>
  <si>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</si>
  <si>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</si>
  <si>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</si>
  <si>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</si>
  <si>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</si>
  <si>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</si>
  <si>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</si>
  <si>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</si>
  <si>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</si>
  <si>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</si>
  <si>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</si>
  <si>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</si>
  <si>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</si>
  <si>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</si>
  <si>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</si>
  <si>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</si>
  <si>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</si>
  <si>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</si>
  <si>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</si>
  <si>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</si>
  <si>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</si>
  <si>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</si>
  <si>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</si>
  <si>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</si>
  <si>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</si>
  <si>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</si>
  <si>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</si>
  <si>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</si>
  <si>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</si>
  <si>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</si>
  <si>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</si>
  <si>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</si>
  <si>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</si>
  <si>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</si>
  <si>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</si>
  <si>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</si>
  <si>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</si>
  <si>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</si>
  <si>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</si>
  <si>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</si>
  <si>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</si>
  <si>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</si>
  <si>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</si>
  <si>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</si>
  <si>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</si>
  <si>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</si>
  <si>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</si>
  <si>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</si>
  <si>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</si>
  <si>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</si>
  <si>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</si>
  <si>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</si>
  <si>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</si>
  <si>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</si>
  <si>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</si>
  <si>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</si>
  <si>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</si>
  <si>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</si>
  <si>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</si>
  <si>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</si>
  <si>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</si>
  <si>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</si>
  <si>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</si>
  <si>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</si>
  <si>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</si>
  <si>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</si>
  <si>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</si>
  <si>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</si>
  <si>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</si>
  <si>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</si>
  <si>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</si>
  <si>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</si>
  <si>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</si>
  <si>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</si>
  <si>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</si>
  <si>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</si>
  <si>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</si>
  <si>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</si>
  <si>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</si>
  <si>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</si>
  <si>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</si>
  <si>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</si>
  <si>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</si>
  <si>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</si>
  <si>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</si>
  <si>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</si>
  <si>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</si>
  <si>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</si>
  <si>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</si>
  <si>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</si>
  <si>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</si>
  <si>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</si>
  <si>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</si>
  <si>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</si>
  <si>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</si>
  <si>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</si>
  <si>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</si>
  <si>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</si>
  <si>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</si>
  <si>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</si>
  <si>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</si>
  <si>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</si>
  <si>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</si>
  <si>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</si>
  <si>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</si>
  <si>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</si>
  <si>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</si>
  <si>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</si>
  <si>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</si>
  <si>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</si>
  <si>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</si>
  <si>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</si>
  <si>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</si>
  <si>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</si>
  <si>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</si>
  <si>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</si>
  <si>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</si>
  <si>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</si>
  <si>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</si>
  <si>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</si>
  <si>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</si>
  <si>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</si>
  <si>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</si>
  <si>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</si>
  <si>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</si>
  <si>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</si>
  <si>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</si>
  <si>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</si>
  <si>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</si>
  <si>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</si>
  <si>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</si>
  <si>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</si>
  <si>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</si>
  <si>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</si>
  <si>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</si>
  <si>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</si>
  <si>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</si>
  <si>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</si>
  <si>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</si>
  <si>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</si>
  <si>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</si>
  <si>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</si>
  <si>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</si>
  <si>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</si>
  <si>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</si>
  <si>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</si>
  <si>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</si>
  <si>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</si>
  <si>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</si>
  <si>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</si>
  <si>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</si>
  <si>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</si>
  <si>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</si>
  <si>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</si>
  <si>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</si>
  <si>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</si>
  <si>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</si>
  <si>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</si>
  <si>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</si>
  <si>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</si>
  <si>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</si>
  <si>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</si>
  <si>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</si>
  <si>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</si>
  <si>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</si>
  <si>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</si>
  <si>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</si>
  <si>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</si>
  <si>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</si>
  <si>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</si>
  <si>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</si>
  <si>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</si>
  <si>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</si>
  <si>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</si>
  <si>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</si>
  <si>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</si>
  <si>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</si>
  <si>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</si>
  <si>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</si>
  <si>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</si>
  <si>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</si>
  <si>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</si>
  <si>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</si>
  <si>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</si>
  <si>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</si>
  <si>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</si>
  <si>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</si>
  <si>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</si>
  <si>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</si>
  <si>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</si>
  <si>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</si>
  <si>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</si>
  <si>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</si>
  <si>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</si>
  <si>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</si>
  <si>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</si>
  <si>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</si>
  <si>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</si>
  <si>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</si>
  <si>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</si>
  <si>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</si>
  <si>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</si>
  <si>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</si>
  <si>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</si>
  <si>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</si>
  <si>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</si>
  <si>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</si>
  <si>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</si>
  <si>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</si>
  <si>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</si>
  <si>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</si>
  <si>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</si>
  <si>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</si>
  <si>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</si>
  <si>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</si>
  <si>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</si>
  <si>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</si>
  <si>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</si>
  <si>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</si>
  <si>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</si>
  <si>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</si>
  <si>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</si>
  <si>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</si>
  <si>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</si>
  <si>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</si>
  <si>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</si>
  <si>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</si>
  <si>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</si>
  <si>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</si>
  <si>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</si>
  <si>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</si>
  <si>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</si>
  <si>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</si>
  <si>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</si>
  <si>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</si>
  <si>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</si>
  <si>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</si>
  <si>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</si>
  <si>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</si>
  <si>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</si>
  <si>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</si>
  <si>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</si>
  <si>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</si>
  <si>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</si>
  <si>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</si>
  <si>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</si>
  <si>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</si>
  <si>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</si>
  <si>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</si>
  <si>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</si>
  <si>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</si>
  <si>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</si>
  <si>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</si>
  <si>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</si>
  <si>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</si>
  <si>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</si>
  <si>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</si>
  <si>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</si>
  <si>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</si>
  <si>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</si>
  <si>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</si>
  <si>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</si>
  <si>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</si>
  <si>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</si>
  <si>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</si>
  <si>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</si>
  <si>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</si>
  <si>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</si>
  <si>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</si>
  <si>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</si>
  <si>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</si>
  <si>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</si>
  <si>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</si>
  <si>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</si>
  <si>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</si>
  <si>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</si>
  <si>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</si>
  <si>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</si>
  <si>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</si>
  <si>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</si>
  <si>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</si>
  <si>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</si>
  <si>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</si>
  <si>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</si>
  <si>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</si>
  <si>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</si>
  <si>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</si>
  <si>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</si>
  <si>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</si>
  <si>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</si>
  <si>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</si>
  <si>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</si>
  <si>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</si>
  <si>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</si>
  <si>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</si>
  <si>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</si>
  <si>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</si>
  <si>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</si>
  <si>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</si>
  <si>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</si>
  <si>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</si>
  <si>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</si>
  <si>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</si>
  <si>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</si>
  <si>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</si>
  <si>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</si>
  <si>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</si>
  <si>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</si>
  <si>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</si>
  <si>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</si>
  <si>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</si>
  <si>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</si>
  <si>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</si>
  <si>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</si>
  <si>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</si>
  <si>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</si>
  <si>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</si>
  <si>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</si>
  <si>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</si>
  <si>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</si>
  <si>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</si>
  <si>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</si>
  <si>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</si>
  <si>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</si>
  <si>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</si>
  <si>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</si>
  <si>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</si>
  <si>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</si>
  <si>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</si>
  <si>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</si>
  <si>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</si>
  <si>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</si>
  <si>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</si>
  <si>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</si>
  <si>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</si>
  <si>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</si>
  <si>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</si>
  <si>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</si>
  <si>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</si>
  <si>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</si>
  <si>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</si>
  <si>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</si>
  <si>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</si>
  <si>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</si>
  <si>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</si>
  <si>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</si>
  <si>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</si>
  <si>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</si>
  <si>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</si>
  <si>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</si>
  <si>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</si>
  <si>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</si>
  <si>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</si>
  <si>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</si>
  <si>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</si>
  <si>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</si>
  <si>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</si>
  <si>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</si>
  <si>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</si>
  <si>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</si>
  <si>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</si>
  <si>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</si>
  <si>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</si>
  <si>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</si>
  <si>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</si>
  <si>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</si>
  <si>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</si>
  <si>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</si>
  <si>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</si>
  <si>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</si>
  <si>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</si>
  <si>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</si>
  <si>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</si>
  <si>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</si>
  <si>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</si>
  <si>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</si>
  <si>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</si>
  <si>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</si>
  <si>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</si>
  <si>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</si>
  <si>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</si>
  <si>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</si>
  <si>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</si>
  <si>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</si>
  <si>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</si>
  <si>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</si>
  <si>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</si>
  <si>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</si>
  <si>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</si>
  <si>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</si>
  <si>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</si>
  <si>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</si>
  <si>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</si>
  <si>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</si>
  <si>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</si>
  <si>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</si>
  <si>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</si>
  <si>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</si>
  <si>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</si>
  <si>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</si>
  <si>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</si>
  <si>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</si>
  <si>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</si>
  <si>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</si>
  <si>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</si>
  <si>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</si>
  <si>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</si>
  <si>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</si>
  <si>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</si>
  <si>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</si>
  <si>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</si>
  <si>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</si>
  <si>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</si>
  <si>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</si>
  <si>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</si>
  <si>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</si>
  <si>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</si>
  <si>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</si>
  <si>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</si>
  <si>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</si>
  <si>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</si>
  <si>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</si>
  <si>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</si>
  <si>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</si>
  <si>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</si>
  <si>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</si>
  <si>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</si>
  <si>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</si>
  <si>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</si>
  <si>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</si>
  <si>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</si>
  <si>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</si>
  <si>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</si>
  <si>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</si>
  <si>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</si>
  <si>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</si>
  <si>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</si>
  <si>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</si>
  <si>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</si>
  <si>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</si>
  <si>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</si>
  <si>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</si>
  <si>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</si>
  <si>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</si>
  <si>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</si>
  <si>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</si>
  <si>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</si>
  <si>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</si>
  <si>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</si>
  <si>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</si>
  <si>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</si>
  <si>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</si>
  <si>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</si>
  <si>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</si>
  <si>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</si>
  <si>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</si>
  <si>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</si>
  <si>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</si>
  <si>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</si>
  <si>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</si>
  <si>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</si>
  <si>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</si>
  <si>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</si>
  <si>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</si>
  <si>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</si>
  <si>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</si>
  <si>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</si>
  <si>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</si>
  <si>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</si>
  <si>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</si>
  <si>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</si>
  <si>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</si>
  <si>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</si>
  <si>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</si>
  <si>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</si>
  <si>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</si>
  <si>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</si>
  <si>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</si>
  <si>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</si>
  <si>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</si>
  <si>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</si>
  <si>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</si>
  <si>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</si>
  <si>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</si>
  <si>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</si>
  <si>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</si>
  <si>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</si>
  <si>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</si>
  <si>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</si>
  <si>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</si>
  <si>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</si>
  <si>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</si>
  <si>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</si>
  <si>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</si>
  <si>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</si>
  <si>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</si>
  <si>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</si>
  <si>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</si>
  <si>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</si>
  <si>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</si>
  <si>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</si>
  <si>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</si>
  <si>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</si>
  <si>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</si>
  <si>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</si>
  <si>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</si>
  <si>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</si>
  <si>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</si>
  <si>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</si>
  <si>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</si>
  <si>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</si>
  <si>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</si>
  <si>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</si>
  <si>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</si>
  <si>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</si>
  <si>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</si>
  <si>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</si>
  <si>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</si>
  <si>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</si>
  <si>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</si>
  <si>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</si>
  <si>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</si>
  <si>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</si>
  <si>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</si>
  <si>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</si>
  <si>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</si>
  <si>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</si>
  <si>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</si>
  <si>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</si>
  <si>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</si>
  <si>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</si>
  <si>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</si>
  <si>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</si>
  <si>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</si>
  <si>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</si>
  <si>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</si>
  <si>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</si>
  <si>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</si>
  <si>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</si>
  <si>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</si>
  <si>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</si>
  <si>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</si>
  <si>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</si>
  <si>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</si>
  <si>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</si>
  <si>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</si>
  <si>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</si>
  <si>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</si>
  <si>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</si>
  <si>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</si>
  <si>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</si>
  <si>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</si>
  <si>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</si>
  <si>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</si>
  <si>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</si>
  <si>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</si>
  <si>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</si>
  <si>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</si>
  <si>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</si>
  <si>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</si>
  <si>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</si>
  <si>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</si>
  <si>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</si>
  <si>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</si>
  <si>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</si>
  <si>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</si>
  <si>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</si>
  <si>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</si>
  <si>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</si>
  <si>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</si>
  <si>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</si>
  <si>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</si>
  <si>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</si>
  <si>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</si>
  <si>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</si>
  <si>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</si>
  <si>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</si>
  <si>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</si>
  <si>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</si>
  <si>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</si>
  <si>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</si>
  <si>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</si>
  <si>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</si>
  <si>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</si>
  <si>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</si>
  <si>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</si>
  <si>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</si>
  <si>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</si>
  <si>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</si>
  <si>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</si>
  <si>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</si>
  <si>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</si>
  <si>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</si>
  <si>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</si>
  <si>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</si>
  <si>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</si>
  <si>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</si>
  <si>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</si>
  <si>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</si>
  <si>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</si>
  <si>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</si>
  <si>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</si>
  <si>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</si>
  <si>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</si>
  <si>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</si>
  <si>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</si>
  <si>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</si>
  <si>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</si>
  <si>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</si>
  <si>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</si>
  <si>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</si>
  <si>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</si>
  <si>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</si>
  <si>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</si>
  <si>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</si>
  <si>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</si>
  <si>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</si>
  <si>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</si>
  <si>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</si>
  <si>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</si>
  <si>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</si>
  <si>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</si>
  <si>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</si>
  <si>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</si>
  <si>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</si>
  <si>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</si>
  <si>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</si>
  <si>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</si>
  <si>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</si>
  <si>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</si>
  <si>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</si>
  <si>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</si>
  <si>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</si>
  <si>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</si>
  <si>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</si>
  <si>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</si>
  <si>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</si>
  <si>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</si>
  <si>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</si>
  <si>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</si>
  <si>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</si>
  <si>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</si>
  <si>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</si>
  <si>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</si>
  <si>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</si>
  <si>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</si>
  <si>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</si>
  <si>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</si>
  <si>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</si>
  <si>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</si>
  <si>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</si>
  <si>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</si>
  <si>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</si>
  <si>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</si>
  <si>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</si>
  <si>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</si>
  <si>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</si>
  <si>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</si>
  <si>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</si>
  <si>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</si>
  <si>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</si>
  <si>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</si>
  <si>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</si>
  <si>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</si>
  <si>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</si>
  <si>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</si>
  <si>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</si>
  <si>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</si>
  <si>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</si>
  <si>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</si>
  <si>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</si>
  <si>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</si>
  <si>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</si>
  <si>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</si>
  <si>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</si>
  <si>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</si>
  <si>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</si>
  <si>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</si>
  <si>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</si>
  <si>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</si>
  <si>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</si>
  <si>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</si>
  <si>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</si>
  <si>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</si>
  <si>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</si>
  <si>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</si>
  <si>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</si>
  <si>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</si>
  <si>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</si>
  <si>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</si>
  <si>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</si>
  <si>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</si>
  <si>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</si>
  <si>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</si>
  <si>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</si>
  <si>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</si>
  <si>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</si>
  <si>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</si>
  <si>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</si>
  <si>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</si>
  <si>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</si>
  <si>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</si>
  <si>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</si>
  <si>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</si>
  <si>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</si>
  <si>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</si>
  <si>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</si>
  <si>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</si>
  <si>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</si>
  <si>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</si>
  <si>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</si>
  <si>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</si>
  <si>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</si>
  <si>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</si>
  <si>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</si>
  <si>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</si>
  <si>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</si>
  <si>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</si>
  <si>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</si>
  <si>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</si>
  <si>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</si>
  <si>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</si>
  <si>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</si>
  <si>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</si>
  <si>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</si>
  <si>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</si>
  <si>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</si>
  <si>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</si>
  <si>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</si>
  <si>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</si>
  <si>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</si>
  <si>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</si>
  <si>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</si>
  <si>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</si>
  <si>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</si>
  <si>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</si>
  <si>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</si>
  <si>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</si>
  <si>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</si>
  <si>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</si>
  <si>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</si>
  <si>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</si>
  <si>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</si>
  <si>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</si>
  <si>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</si>
  <si>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</si>
  <si>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</si>
  <si>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</si>
  <si>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</si>
  <si>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</si>
  <si>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</si>
  <si>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</si>
  <si>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</si>
  <si>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</si>
  <si>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</si>
  <si>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</si>
  <si>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</si>
  <si>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</si>
  <si>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</si>
  <si>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</si>
  <si>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</si>
  <si>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</si>
  <si>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</si>
  <si>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</si>
  <si>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</si>
  <si>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</si>
  <si>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</si>
  <si>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</si>
  <si>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</si>
  <si>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</si>
  <si>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</si>
  <si>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</si>
  <si>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</si>
  <si>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</si>
  <si>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</si>
  <si>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</si>
  <si>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</si>
  <si>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</si>
  <si>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</si>
  <si>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</si>
  <si>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</si>
  <si>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</si>
  <si>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</si>
  <si>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</si>
  <si>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</si>
  <si>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</si>
  <si>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</si>
  <si>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</si>
  <si>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</si>
  <si>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</si>
  <si>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</si>
  <si>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</si>
  <si>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</si>
  <si>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</si>
  <si>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</si>
  <si>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</si>
  <si>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</si>
  <si>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</si>
  <si>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</si>
  <si>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</si>
  <si>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</si>
  <si>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</si>
  <si>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</si>
  <si>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</si>
  <si>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</si>
  <si>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</si>
  <si>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</si>
  <si>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</si>
  <si>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</si>
  <si>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</si>
  <si>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</si>
  <si>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</si>
  <si>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</si>
  <si>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</si>
  <si>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</si>
  <si>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</si>
  <si>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</si>
  <si>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</si>
  <si>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</si>
  <si>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</si>
  <si>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</si>
  <si>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</si>
  <si>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</si>
  <si>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</si>
  <si>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</si>
  <si>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</si>
  <si>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</si>
  <si>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</si>
  <si>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</si>
  <si>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</si>
  <si>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</si>
  <si>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</si>
  <si>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</si>
  <si>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</si>
  <si>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</si>
  <si>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</si>
  <si>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</si>
  <si>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</si>
  <si>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</si>
  <si>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</si>
  <si>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</si>
  <si>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</si>
  <si>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</si>
  <si>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</si>
  <si>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</si>
  <si>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</si>
  <si>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</si>
  <si>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</si>
  <si>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</si>
  <si>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</si>
  <si>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</si>
  <si>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</si>
  <si>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</si>
  <si>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</si>
  <si>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</si>
  <si>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</si>
  <si>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</si>
  <si>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</si>
  <si>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</si>
  <si>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</si>
  <si>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</si>
  <si>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</si>
  <si>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</si>
  <si>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</si>
  <si>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</si>
  <si>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</si>
  <si>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</si>
  <si>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</si>
  <si>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</si>
  <si>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</si>
  <si>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</si>
  <si>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</si>
  <si>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</si>
  <si>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</si>
  <si>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</si>
  <si>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</si>
  <si>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</si>
  <si>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</si>
  <si>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</si>
  <si>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</si>
  <si>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</si>
  <si>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</si>
  <si>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</si>
  <si>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</si>
  <si>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</si>
  <si>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</si>
  <si>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</si>
  <si>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</si>
  <si>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</si>
  <si>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</si>
  <si>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</si>
  <si>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</si>
  <si>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</si>
  <si>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</si>
  <si>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</si>
  <si>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</si>
  <si>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</si>
  <si>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</si>
  <si>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</si>
  <si>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</si>
  <si>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</si>
  <si>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</si>
  <si>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</si>
  <si>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</si>
  <si>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</si>
  <si>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</si>
  <si>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</si>
  <si>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</si>
  <si>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</si>
  <si>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</si>
  <si>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</si>
  <si>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</si>
  <si>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</si>
  <si>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</si>
  <si>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</si>
  <si>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</si>
  <si>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</si>
  <si>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</si>
  <si>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</si>
  <si>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</si>
  <si>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</si>
  <si>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</si>
  <si>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</si>
  <si>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</si>
  <si>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</si>
  <si>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</si>
  <si>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</si>
  <si>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</si>
  <si>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</si>
  <si>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</si>
  <si>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</si>
  <si>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</si>
  <si>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</si>
  <si>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</si>
  <si>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</si>
  <si>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</si>
  <si>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</si>
  <si>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</si>
  <si>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</si>
  <si>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</si>
  <si>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</si>
  <si>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</si>
  <si>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</si>
  <si>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</si>
  <si>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</si>
  <si>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</si>
  <si>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</si>
  <si>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</si>
  <si>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</si>
  <si>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</si>
  <si>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</si>
  <si>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</si>
  <si>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</si>
  <si>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</si>
  <si>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</si>
  <si>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</si>
  <si>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</si>
  <si>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</si>
  <si>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</si>
  <si>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</si>
  <si>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</si>
  <si>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</si>
  <si>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</si>
  <si>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</si>
  <si>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</si>
  <si>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</si>
  <si>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</si>
  <si>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</si>
  <si>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</si>
  <si>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</si>
  <si>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</si>
  <si>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</si>
  <si>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</si>
  <si>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</si>
  <si>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</si>
  <si>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</si>
  <si>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</si>
  <si>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</si>
  <si>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</si>
  <si>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</si>
  <si>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</si>
  <si>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</si>
  <si>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</si>
  <si>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</si>
  <si>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</si>
  <si>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</si>
  <si>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</si>
  <si>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</si>
  <si>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</si>
  <si>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</si>
  <si>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</si>
  <si>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</si>
  <si>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</si>
  <si>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</si>
  <si>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</si>
  <si>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</si>
  <si>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</si>
  <si>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</si>
  <si>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</si>
  <si>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</si>
  <si>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</si>
  <si>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</si>
  <si>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</si>
  <si>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</si>
  <si>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</si>
  <si>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</si>
  <si>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</si>
  <si>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</si>
  <si>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</si>
  <si>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</si>
  <si>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</si>
  <si>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</si>
  <si>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</si>
  <si>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</si>
  <si>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</si>
  <si>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</si>
  <si>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</si>
  <si>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</si>
  <si>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</si>
  <si>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</si>
  <si>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</si>
  <si>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</si>
  <si>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</si>
  <si>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</si>
  <si>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</si>
  <si>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</si>
  <si>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</si>
  <si>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</si>
  <si>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</si>
  <si>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</si>
  <si>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</si>
  <si>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</si>
  <si>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</si>
  <si>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</si>
  <si>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</si>
  <si>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</si>
  <si>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</si>
  <si>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</si>
  <si>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</si>
  <si>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</si>
  <si>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</si>
  <si>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</si>
  <si>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</si>
  <si>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</si>
  <si>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</si>
  <si>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</si>
  <si>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</si>
  <si>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</si>
  <si>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</si>
  <si>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</si>
  <si>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</si>
  <si>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</si>
  <si>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</si>
  <si>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</si>
  <si>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</si>
  <si>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</si>
  <si>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</si>
  <si>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</si>
  <si>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</si>
  <si>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</si>
  <si>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</si>
  <si>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</si>
  <si>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</si>
  <si>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</si>
  <si>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</si>
  <si>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</si>
  <si>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</si>
  <si>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</si>
  <si>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</si>
  <si>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</si>
  <si>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</si>
  <si>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</si>
  <si>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</si>
  <si>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</si>
  <si>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</si>
  <si>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</si>
  <si>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</si>
  <si>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</si>
  <si>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</si>
  <si>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</si>
  <si>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</si>
  <si>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</si>
  <si>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</si>
  <si>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</si>
  <si>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</si>
  <si>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</si>
  <si>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</si>
  <si>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</si>
  <si>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</si>
  <si>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</si>
  <si>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</si>
  <si>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</si>
  <si>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</si>
  <si>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</si>
  <si>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</si>
  <si>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</si>
  <si>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</si>
  <si>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</si>
  <si>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</si>
  <si>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</si>
  <si>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</si>
  <si>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</si>
  <si>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</si>
  <si>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</si>
  <si>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</si>
  <si>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</si>
  <si>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</si>
  <si>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</si>
  <si>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</si>
  <si>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</si>
  <si>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</si>
  <si>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</si>
  <si>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</si>
  <si>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</si>
  <si>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</si>
  <si>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</si>
  <si>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</si>
  <si>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</si>
  <si>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</si>
  <si>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</si>
  <si>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</si>
  <si>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</si>
  <si>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</si>
  <si>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</si>
  <si>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</si>
  <si>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</si>
  <si>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</si>
  <si>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</si>
  <si>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</si>
  <si>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</si>
  <si>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</si>
  <si>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</si>
  <si>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</si>
  <si>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</si>
  <si>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</si>
  <si>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</si>
  <si>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</si>
  <si>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</si>
  <si>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</si>
  <si>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</si>
  <si>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</si>
  <si>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</si>
  <si>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</si>
  <si>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</si>
  <si>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</si>
  <si>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</si>
  <si>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</si>
  <si>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</si>
  <si>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</si>
  <si>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</si>
  <si>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</si>
  <si>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</si>
  <si>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</si>
  <si>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</si>
  <si>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</si>
  <si>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</si>
  <si>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</si>
  <si>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</si>
  <si>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</si>
  <si>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</si>
  <si>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</si>
  <si>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</si>
  <si>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</si>
  <si>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</si>
  <si>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</si>
  <si>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</si>
  <si>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</si>
  <si>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</si>
  <si>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</si>
  <si>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</si>
  <si>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</si>
  <si>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</si>
  <si>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</si>
  <si>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</si>
  <si>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</si>
  <si>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</si>
  <si>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</si>
  <si>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</si>
  <si>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</si>
  <si>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</si>
  <si>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</si>
  <si>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</si>
  <si>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</si>
  <si>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</si>
  <si>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</si>
  <si>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</si>
  <si>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</si>
  <si>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</si>
  <si>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</si>
  <si>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</si>
  <si>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</si>
  <si>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</si>
  <si>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</si>
  <si>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</si>
  <si>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</si>
  <si>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</si>
  <si>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</si>
  <si>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</si>
  <si>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</si>
  <si>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</si>
  <si>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</si>
  <si>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</si>
  <si>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</si>
  <si>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</si>
  <si>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</si>
  <si>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</si>
  <si>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</si>
  <si>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</si>
  <si>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</si>
  <si>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</si>
  <si>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</si>
  <si>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</si>
  <si>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</si>
  <si>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</si>
  <si>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</si>
  <si>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</si>
  <si>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</si>
  <si>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</si>
  <si>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</si>
  <si>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</si>
  <si>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</si>
  <si>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</si>
  <si>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</si>
  <si>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</si>
  <si>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</si>
  <si>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</si>
  <si>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</si>
  <si>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</si>
  <si>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</si>
  <si>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</si>
  <si>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</si>
  <si>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</si>
  <si>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</si>
  <si>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</si>
  <si>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</si>
  <si>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</si>
  <si>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</si>
  <si>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</si>
  <si>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</si>
  <si>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</si>
  <si>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</si>
  <si>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</si>
  <si>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</si>
  <si>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</si>
  <si>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</si>
  <si>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</si>
  <si>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</si>
  <si>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</si>
  <si>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</si>
  <si>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</si>
  <si>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</si>
  <si>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</si>
  <si>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</si>
  <si>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</si>
  <si>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</si>
  <si>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</si>
  <si>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</si>
  <si>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</si>
  <si>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</si>
  <si>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</si>
  <si>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</si>
  <si>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</si>
  <si>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</si>
  <si>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</si>
  <si>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</si>
  <si>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</si>
  <si>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</si>
  <si>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</si>
  <si>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</si>
  <si>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</si>
  <si>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</si>
  <si>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</si>
  <si>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</si>
  <si>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</si>
  <si>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</si>
  <si>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</si>
  <si>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</si>
  <si>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</si>
  <si>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</si>
  <si>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</si>
  <si>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</si>
  <si>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</si>
  <si>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</si>
  <si>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</si>
  <si>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</si>
  <si>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</si>
  <si>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</si>
  <si>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</si>
  <si>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</si>
  <si>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</si>
  <si>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</si>
  <si>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</si>
  <si>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</si>
  <si>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</si>
  <si>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</si>
  <si>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</si>
  <si>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</si>
  <si>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</si>
  <si>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</si>
  <si>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</si>
  <si>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</si>
  <si>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</si>
  <si>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</si>
  <si>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</si>
  <si>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</si>
  <si>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</si>
  <si>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</si>
  <si>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</si>
  <si>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</si>
  <si>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</si>
  <si>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</si>
  <si>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</si>
  <si>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</si>
  <si>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</si>
  <si>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</si>
  <si>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</si>
  <si>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</si>
  <si>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</si>
  <si>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</si>
  <si>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</si>
  <si>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</si>
  <si>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</si>
  <si>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</si>
  <si>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</si>
  <si>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</si>
  <si>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</si>
  <si>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</si>
  <si>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</si>
  <si>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</si>
  <si>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</si>
  <si>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</si>
  <si>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</si>
  <si>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</si>
  <si>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</si>
  <si>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</si>
  <si>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</si>
  <si>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</si>
  <si>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</si>
  <si>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</si>
  <si>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</si>
  <si>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</si>
  <si>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</si>
  <si>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</si>
  <si>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</si>
  <si>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</si>
  <si>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</si>
  <si>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</si>
  <si>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</si>
  <si>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</si>
  <si>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</si>
  <si>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</si>
  <si>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</si>
  <si>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</si>
  <si>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</si>
  <si>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</si>
  <si>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</si>
  <si>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</si>
  <si>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</si>
  <si>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</si>
  <si>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</si>
  <si>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</si>
  <si>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</si>
  <si>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</si>
  <si>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</si>
  <si>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</si>
  <si>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</si>
  <si>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</si>
  <si>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</si>
  <si>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</si>
  <si>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</si>
  <si>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</si>
  <si>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</si>
  <si>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</si>
  <si>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</si>
  <si>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</si>
  <si>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</si>
  <si>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</si>
  <si>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</si>
  <si>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</si>
  <si>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</si>
  <si>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</si>
  <si>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</si>
  <si>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</si>
  <si>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</si>
  <si>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</si>
  <si>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</si>
  <si>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</si>
  <si>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</si>
  <si>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</si>
  <si>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</si>
  <si>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</si>
  <si>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</si>
  <si>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</si>
  <si>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</si>
  <si>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</si>
  <si>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</si>
  <si>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</si>
  <si>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</si>
  <si>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</si>
  <si>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</si>
  <si>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</si>
  <si>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</si>
  <si>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</si>
  <si>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</si>
  <si>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</si>
  <si>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</si>
  <si>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</si>
  <si>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</si>
  <si>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</si>
  <si>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</si>
  <si>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</si>
  <si>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</si>
  <si>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</si>
  <si>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</si>
  <si>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</si>
  <si>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</si>
  <si>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</si>
  <si>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</si>
  <si>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</si>
  <si>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</si>
  <si>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</si>
  <si>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</si>
  <si>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</si>
  <si>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</si>
  <si>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</si>
  <si>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</si>
  <si>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</si>
  <si>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</si>
  <si>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</si>
  <si>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</si>
  <si>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</si>
  <si>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</si>
  <si>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</si>
  <si>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</si>
  <si>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</si>
  <si>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</si>
  <si>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</si>
  <si>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</si>
  <si>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</si>
  <si>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</si>
  <si>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</si>
  <si>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</si>
  <si>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</si>
  <si>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</si>
  <si>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</si>
  <si>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</si>
  <si>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</si>
  <si>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</si>
  <si>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</si>
  <si>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</si>
  <si>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</si>
  <si>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</si>
  <si>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</si>
  <si>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</si>
  <si>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</si>
  <si>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</si>
  <si>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</si>
  <si>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</si>
  <si>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</si>
  <si>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</si>
  <si>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</si>
  <si>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</si>
  <si>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</si>
  <si>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</si>
  <si>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</si>
  <si>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</si>
  <si>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</si>
  <si>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</si>
  <si>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</si>
  <si>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</si>
  <si>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</si>
  <si>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</si>
  <si>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</si>
  <si>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</si>
  <si>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</si>
  <si>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</si>
  <si>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</si>
  <si>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</si>
  <si>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</si>
  <si>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</si>
  <si>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</si>
  <si>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</si>
  <si>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</si>
  <si>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</si>
  <si>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</si>
  <si>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</si>
  <si>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</si>
  <si>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</si>
  <si>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</si>
  <si>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</si>
  <si>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</si>
  <si>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</si>
  <si>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</si>
  <si>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</si>
  <si>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</si>
  <si>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</si>
  <si>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</si>
  <si>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</si>
  <si>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</si>
  <si>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</si>
  <si>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</si>
  <si>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</si>
  <si>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</si>
  <si>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</si>
  <si>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</si>
  <si>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</si>
  <si>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</si>
  <si>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</si>
  <si>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</si>
  <si>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</si>
  <si>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</si>
  <si>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</si>
  <si>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</si>
  <si>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</si>
  <si>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</si>
  <si>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</si>
  <si>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</si>
  <si>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</si>
  <si>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</si>
  <si>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</si>
  <si>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</si>
  <si>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</si>
  <si>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</si>
  <si>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</si>
  <si>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</si>
  <si>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</si>
  <si>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</si>
  <si>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</si>
  <si>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</si>
  <si>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</si>
  <si>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</si>
  <si>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</si>
  <si>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</si>
  <si>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</si>
  <si>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</si>
  <si>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</si>
  <si>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</si>
  <si>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</si>
  <si>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</si>
  <si>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</si>
  <si>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</si>
  <si>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</si>
  <si>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</si>
  <si>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</si>
  <si>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</si>
  <si>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</si>
  <si>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</si>
  <si>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</si>
  <si>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</si>
  <si>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</si>
  <si>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</si>
  <si>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</si>
  <si>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</si>
  <si>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</si>
  <si>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</si>
  <si>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</si>
  <si>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</si>
  <si>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</si>
  <si>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</si>
  <si>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</si>
  <si>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</si>
  <si>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</si>
  <si>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</si>
  <si>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</si>
  <si>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</si>
  <si>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</si>
  <si>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</si>
  <si>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</si>
  <si>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</si>
  <si>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</si>
  <si>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</si>
  <si>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</si>
  <si>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</si>
  <si>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</si>
  <si>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</si>
  <si>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</si>
  <si>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</si>
  <si>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</si>
  <si>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</si>
  <si>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</si>
  <si>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</si>
  <si>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</si>
  <si>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</si>
  <si>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</si>
  <si>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</si>
  <si>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</si>
  <si>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</si>
  <si>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</si>
  <si>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</si>
  <si>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</si>
  <si>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</si>
  <si>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</si>
  <si>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</si>
  <si>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</si>
  <si>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</si>
  <si>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</si>
  <si>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</si>
  <si>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</si>
  <si>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</si>
  <si>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</si>
  <si>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</si>
  <si>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</si>
  <si>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</si>
  <si>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</si>
  <si>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</si>
  <si>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</si>
  <si>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</si>
  <si>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</si>
  <si>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</si>
  <si>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</si>
  <si>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</si>
  <si>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</si>
  <si>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</si>
  <si>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</si>
  <si>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</si>
  <si>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</si>
  <si>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</si>
  <si>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</si>
  <si>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</si>
  <si>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</si>
  <si>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</si>
  <si>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</si>
  <si>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</si>
  <si>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</si>
  <si>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</si>
  <si>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</si>
  <si>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</si>
  <si>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</si>
  <si>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</si>
  <si>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</si>
  <si>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</si>
  <si>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</si>
  <si>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</si>
  <si>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</si>
  <si>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</si>
  <si>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</si>
  <si>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</si>
  <si>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</si>
  <si>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</si>
  <si>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</si>
  <si>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</si>
  <si>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</si>
  <si>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</si>
  <si>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</si>
  <si>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</si>
  <si>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</si>
  <si>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</si>
  <si>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</si>
  <si>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</si>
  <si>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</si>
  <si>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</si>
  <si>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</si>
  <si>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</si>
  <si>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</si>
  <si>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</si>
  <si>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</si>
  <si>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</si>
  <si>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</si>
  <si>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</si>
  <si>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</si>
  <si>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</si>
  <si>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</si>
  <si>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</si>
  <si>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</si>
  <si>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</si>
  <si>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</si>
  <si>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</si>
  <si>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</si>
  <si>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</si>
  <si>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</si>
  <si>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</si>
  <si>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</si>
  <si>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</si>
  <si>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</si>
  <si>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</si>
  <si>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</si>
  <si>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</si>
  <si>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</si>
  <si>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</si>
  <si>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</si>
  <si>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</si>
  <si>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</si>
  <si>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</si>
  <si>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</si>
  <si>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</si>
  <si>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</si>
  <si>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</si>
  <si>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</si>
  <si>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</si>
  <si>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</si>
  <si>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</si>
  <si>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</si>
  <si>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</si>
  <si>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</si>
  <si>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</si>
  <si>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</si>
  <si>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</si>
  <si>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</si>
  <si>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</si>
  <si>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</si>
  <si>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</si>
  <si>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</si>
  <si>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</si>
  <si>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</si>
  <si>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</si>
  <si>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</si>
  <si>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</si>
  <si>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</si>
  <si>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</si>
  <si>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</si>
  <si>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</si>
  <si>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</si>
  <si>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</si>
  <si>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</si>
  <si>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</si>
  <si>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</si>
  <si>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</si>
  <si>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</si>
  <si>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</si>
  <si>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</si>
  <si>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</si>
  <si>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</si>
  <si>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</si>
  <si>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</si>
  <si>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</si>
  <si>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</si>
  <si>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</si>
  <si>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</si>
  <si>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</si>
  <si>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</si>
  <si>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</si>
  <si>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</si>
  <si>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</si>
  <si>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</si>
  <si>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</si>
  <si>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</si>
  <si>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</si>
  <si>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</si>
  <si>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</si>
  <si>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</si>
  <si>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</si>
  <si>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</si>
  <si>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</si>
  <si>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</si>
  <si>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</si>
  <si>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</si>
  <si>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</si>
  <si>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</si>
  <si>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</si>
  <si>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</si>
  <si>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</si>
  <si>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</si>
  <si>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</si>
  <si>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</si>
  <si>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</si>
  <si>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</si>
  <si>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</si>
  <si>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</si>
  <si>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</si>
  <si>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</si>
  <si>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</si>
  <si>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</si>
  <si>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</si>
  <si>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</si>
  <si>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</si>
  <si>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</si>
  <si>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</si>
  <si>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</si>
  <si>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</si>
  <si>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</si>
  <si>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</si>
  <si>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</si>
  <si>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</si>
  <si>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</si>
  <si>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</si>
  <si>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</si>
  <si>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</si>
  <si>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</si>
  <si>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</si>
  <si>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</si>
  <si>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</si>
  <si>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</si>
  <si>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</si>
  <si>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</si>
  <si>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</si>
  <si>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</si>
  <si>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</si>
  <si>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</si>
  <si>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</si>
  <si>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</si>
  <si>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</si>
  <si>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</si>
  <si>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</si>
  <si>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</si>
  <si>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</si>
  <si>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</si>
  <si>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</si>
  <si>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</si>
  <si>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</si>
  <si>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</si>
  <si>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</si>
  <si>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</si>
  <si>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</si>
  <si>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</si>
  <si>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</si>
  <si>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</si>
  <si>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</si>
  <si>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</si>
  <si>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</si>
  <si>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</si>
  <si>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</si>
  <si>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</si>
  <si>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</si>
  <si>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</si>
  <si>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</si>
  <si>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</si>
  <si>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</si>
  <si>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</si>
  <si>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</si>
  <si>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</si>
  <si>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</si>
  <si>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</si>
  <si>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</si>
  <si>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</si>
  <si>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</si>
  <si>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</si>
  <si>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</si>
  <si>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</si>
  <si>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</si>
  <si>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</si>
  <si>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</si>
  <si>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</si>
  <si>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</si>
  <si>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</si>
  <si>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</si>
  <si>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</si>
  <si>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</si>
  <si>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</si>
  <si>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</si>
  <si>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</si>
  <si>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</si>
  <si>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</si>
  <si>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</si>
  <si>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</si>
  <si>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</si>
  <si>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</si>
  <si>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</si>
  <si>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</si>
  <si>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</si>
  <si>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</si>
  <si>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</si>
  <si>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</si>
  <si>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</si>
  <si>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</si>
  <si>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</si>
  <si>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</si>
  <si>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</si>
  <si>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</si>
  <si>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</si>
  <si>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</si>
  <si>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</si>
  <si>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</si>
  <si>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</si>
  <si>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</si>
  <si>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</si>
  <si>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</si>
  <si>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</si>
  <si>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</si>
  <si>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</si>
  <si>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</si>
  <si>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</si>
  <si>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</si>
  <si>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</si>
  <si>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</si>
  <si>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</si>
  <si>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</si>
  <si>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</si>
  <si>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</si>
  <si>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</si>
  <si>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</si>
  <si>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</si>
  <si>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</si>
  <si>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</si>
  <si>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</si>
  <si>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</si>
  <si>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</si>
  <si>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</si>
  <si>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</si>
  <si>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</si>
  <si>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</si>
  <si>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</si>
  <si>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</si>
  <si>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</si>
  <si>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</si>
  <si>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</si>
  <si>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</si>
  <si>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</si>
  <si>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</si>
  <si>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</si>
  <si>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</si>
  <si>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</si>
  <si>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</si>
  <si>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</si>
  <si>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</si>
  <si>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</si>
  <si>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</si>
  <si>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</si>
  <si>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</si>
  <si>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</si>
  <si>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</si>
  <si>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</si>
  <si>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</si>
  <si>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</si>
  <si>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</si>
  <si>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</si>
  <si>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</si>
  <si>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</si>
  <si>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</si>
  <si>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</si>
  <si>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</si>
  <si>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</si>
  <si>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</si>
  <si>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</si>
  <si>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</si>
  <si>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</si>
  <si>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</si>
  <si>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</si>
  <si>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</si>
  <si>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</si>
  <si>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</si>
  <si>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</si>
  <si>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</si>
  <si>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</si>
  <si>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</si>
  <si>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</si>
  <si>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</si>
  <si>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</si>
  <si>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</si>
  <si>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</si>
  <si>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</si>
  <si>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</si>
  <si>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</si>
  <si>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</si>
  <si>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</si>
  <si>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</si>
  <si>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</si>
  <si>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</si>
  <si>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</si>
  <si>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</si>
  <si>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</si>
  <si>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</si>
  <si>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</si>
  <si>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</si>
  <si>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</si>
  <si>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</si>
  <si>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</si>
  <si>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</si>
  <si>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</si>
  <si>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</si>
  <si>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</si>
  <si>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</si>
  <si>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</si>
  <si>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</si>
  <si>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</si>
  <si>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</si>
  <si>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</si>
  <si>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</si>
  <si>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</si>
  <si>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</si>
  <si>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</si>
  <si>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</si>
  <si>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</si>
  <si>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</si>
  <si>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</si>
  <si>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</si>
  <si>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</si>
  <si>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</si>
  <si>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</si>
  <si>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</si>
  <si>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</si>
  <si>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</si>
  <si>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</si>
  <si>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</si>
  <si>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</si>
  <si>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</si>
  <si>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</si>
  <si>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</si>
  <si>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</si>
  <si>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</si>
  <si>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</si>
  <si>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</si>
  <si>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</si>
  <si>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</si>
  <si>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</si>
  <si>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</si>
  <si>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</si>
  <si>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</si>
  <si>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</si>
  <si>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</si>
  <si>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</si>
  <si>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</si>
  <si>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</si>
  <si>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</si>
  <si>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</si>
  <si>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</si>
  <si>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</si>
  <si>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</si>
  <si>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</si>
  <si>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</si>
  <si>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</si>
  <si>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</si>
  <si>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</si>
  <si>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</si>
  <si>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</si>
  <si>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</si>
  <si>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</si>
  <si>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</si>
  <si>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</si>
  <si>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</si>
  <si>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</si>
  <si>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</si>
  <si>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</si>
  <si>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</si>
  <si>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</si>
  <si>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</si>
  <si>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</si>
  <si>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</si>
  <si>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</si>
  <si>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</si>
  <si>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</si>
  <si>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</si>
  <si>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</si>
  <si>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</si>
  <si>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</si>
  <si>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</si>
  <si>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</si>
  <si>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</si>
  <si>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</si>
  <si>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</si>
  <si>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</si>
  <si>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</si>
  <si>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</si>
  <si>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</si>
  <si>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</si>
  <si>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</si>
  <si>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</si>
  <si>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</si>
  <si>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</si>
  <si>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</si>
  <si>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</si>
  <si>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</si>
  <si>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</si>
  <si>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</si>
  <si>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</si>
  <si>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</si>
  <si>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</si>
  <si>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</si>
  <si>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</si>
  <si>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</si>
  <si>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</si>
  <si>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</si>
  <si>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</si>
  <si>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</si>
  <si>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</si>
  <si>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</si>
  <si>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</si>
  <si>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</si>
  <si>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</si>
  <si>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</si>
  <si>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</si>
  <si>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</si>
  <si>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</si>
  <si>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</si>
  <si>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</si>
  <si>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</si>
  <si>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</si>
  <si>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</si>
  <si>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</si>
  <si>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</si>
  <si>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</si>
  <si>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</si>
  <si>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</si>
  <si>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</si>
  <si>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</si>
  <si>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</si>
  <si>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</si>
  <si>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</si>
  <si>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</si>
  <si>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</si>
  <si>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</si>
  <si>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</si>
  <si>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</si>
  <si>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</si>
  <si>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</si>
  <si>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</si>
  <si>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</si>
  <si>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</si>
  <si>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</si>
  <si>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</si>
  <si>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</si>
  <si>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</si>
  <si>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</si>
  <si>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</si>
  <si>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</si>
  <si>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</si>
  <si>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</si>
  <si>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</si>
  <si>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</si>
  <si>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</si>
  <si>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</si>
  <si>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</si>
  <si>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</si>
  <si>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</si>
  <si>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</si>
  <si>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</si>
  <si>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</si>
  <si>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</si>
  <si>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</si>
  <si>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</si>
  <si>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</si>
  <si>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</si>
  <si>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</si>
  <si>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</si>
  <si>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</si>
  <si>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</si>
  <si>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</si>
  <si>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</si>
  <si>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</si>
  <si>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</si>
  <si>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</si>
  <si>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</si>
  <si>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</si>
  <si>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</si>
  <si>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</si>
  <si>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</si>
  <si>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</si>
  <si>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</si>
  <si>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</si>
  <si>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</si>
  <si>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</si>
  <si>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</si>
  <si>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</si>
  <si>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</si>
  <si>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</si>
  <si>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</si>
  <si>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</si>
  <si>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</si>
  <si>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</si>
  <si>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</si>
  <si>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</si>
  <si>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</si>
  <si>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</si>
  <si>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</si>
  <si>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</si>
  <si>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</si>
  <si>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</si>
  <si>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</si>
  <si>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</si>
  <si>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</si>
  <si>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</si>
  <si>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</si>
  <si>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</si>
  <si>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</si>
  <si>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</si>
  <si>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</si>
  <si>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</si>
  <si>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</si>
  <si>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</si>
  <si>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</si>
  <si>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</si>
  <si>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</si>
  <si>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</si>
  <si>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</si>
  <si>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</si>
  <si>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</si>
  <si>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</si>
  <si>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</si>
  <si>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</si>
  <si>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</si>
  <si>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</si>
  <si>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</si>
  <si>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</si>
  <si>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</si>
  <si>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</si>
  <si>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</si>
  <si>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</si>
  <si>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</si>
  <si>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</si>
  <si>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</si>
  <si>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</si>
  <si>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</si>
  <si>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</si>
  <si>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</si>
  <si>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</si>
  <si>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</si>
  <si>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</si>
  <si>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</si>
  <si>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</si>
  <si>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</si>
  <si>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</si>
  <si>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</si>
  <si>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</si>
  <si>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</si>
  <si>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</si>
  <si>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</si>
  <si>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</si>
  <si>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</si>
  <si>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</si>
  <si>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</si>
  <si>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</si>
  <si>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</si>
  <si>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</si>
  <si>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</si>
  <si>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</si>
  <si>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</si>
  <si>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</si>
  <si>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</si>
  <si>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</si>
  <si>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</si>
  <si>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</si>
  <si>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</si>
  <si>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</si>
  <si>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</si>
  <si>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</si>
  <si>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</si>
  <si>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</si>
  <si>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</si>
  <si>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</si>
  <si>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</si>
  <si>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</si>
  <si>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</si>
  <si>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</si>
  <si>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</si>
  <si>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</si>
  <si>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</si>
  <si>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</si>
  <si>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</si>
  <si>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</si>
  <si>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</si>
  <si>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</si>
  <si>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</si>
  <si>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</si>
  <si>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</si>
  <si>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</si>
  <si>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</si>
  <si>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</si>
  <si>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</si>
  <si>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</si>
  <si>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</si>
  <si>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</si>
  <si>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</si>
  <si>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</si>
  <si>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</si>
  <si>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</si>
  <si>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</si>
  <si>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</si>
  <si>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</si>
  <si>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</si>
  <si>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</si>
  <si>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</si>
  <si>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</si>
  <si>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</si>
  <si>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</si>
  <si>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</si>
  <si>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</si>
  <si>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</si>
  <si>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</si>
  <si>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</si>
  <si>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</si>
  <si>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</si>
  <si>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</si>
  <si>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</si>
  <si>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</si>
  <si>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</si>
  <si>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</si>
  <si>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</si>
  <si>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</si>
  <si>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</si>
  <si>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</si>
  <si>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</si>
  <si>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</si>
  <si>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</si>
  <si>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</si>
  <si>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</si>
  <si>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</si>
  <si>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</si>
  <si>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</si>
  <si>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</si>
  <si>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</si>
  <si>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</si>
  <si>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</si>
  <si>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</si>
  <si>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</si>
  <si>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</si>
  <si>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</si>
  <si>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</si>
  <si>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</si>
  <si>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</si>
  <si>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</si>
  <si>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</si>
  <si>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</si>
  <si>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</si>
  <si>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</si>
  <si>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</si>
  <si>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</si>
  <si>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</si>
  <si>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</si>
  <si>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</si>
  <si>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</si>
  <si>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</si>
  <si>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</si>
  <si>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</si>
  <si>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</si>
  <si>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</si>
  <si>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</si>
  <si>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</si>
  <si>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</si>
  <si>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</si>
  <si>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</si>
  <si>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</si>
  <si>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</si>
  <si>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</si>
  <si>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</si>
  <si>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</si>
  <si>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</si>
  <si>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</si>
  <si>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</si>
  <si>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</si>
  <si>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</si>
  <si>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</si>
  <si>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</si>
  <si>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</si>
  <si>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</si>
  <si>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</si>
  <si>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</si>
  <si>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</si>
  <si>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</si>
  <si>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</si>
  <si>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</si>
  <si>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</si>
  <si>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</si>
  <si>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</si>
  <si>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</si>
  <si>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</si>
  <si>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</si>
  <si>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</si>
  <si>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</si>
  <si>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</si>
  <si>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</si>
  <si>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</si>
  <si>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</si>
  <si>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</si>
  <si>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</si>
  <si>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</si>
  <si>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</si>
  <si>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</si>
  <si>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</si>
  <si>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</si>
  <si>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</si>
  <si>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</si>
  <si>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</si>
  <si>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</si>
  <si>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</si>
  <si>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</si>
  <si>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</si>
  <si>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</si>
  <si>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</si>
  <si>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</si>
  <si>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</si>
  <si>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</si>
  <si>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</si>
  <si>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</si>
  <si>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</si>
  <si>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</si>
  <si>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</si>
  <si>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</si>
  <si>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</si>
  <si>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</si>
  <si>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</si>
  <si>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</si>
  <si>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</si>
  <si>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</si>
  <si>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</si>
  <si>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</si>
  <si>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</si>
  <si>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</si>
  <si>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</si>
  <si>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</si>
  <si>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</si>
  <si>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</si>
  <si>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</si>
  <si>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</si>
  <si>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</si>
  <si>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</si>
  <si>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</si>
  <si>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</si>
  <si>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</si>
  <si>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</si>
  <si>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</si>
  <si>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</si>
  <si>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</si>
  <si>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</si>
  <si>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</si>
  <si>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</si>
  <si>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</si>
  <si>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</si>
  <si>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</si>
  <si>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</si>
  <si>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</si>
  <si>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</si>
  <si>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</si>
  <si>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</si>
  <si>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</si>
  <si>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</si>
  <si>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</si>
  <si>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</si>
  <si>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</si>
  <si>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</si>
  <si>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</si>
  <si>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</si>
  <si>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</si>
  <si>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</si>
  <si>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</si>
  <si>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</si>
  <si>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</si>
  <si>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</si>
  <si>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</si>
  <si>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</si>
  <si>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</si>
  <si>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</si>
  <si>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</si>
  <si>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</si>
  <si>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</si>
  <si>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</si>
  <si>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</si>
  <si>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</si>
  <si>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</si>
  <si>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</si>
  <si>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</si>
  <si>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</si>
  <si>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</si>
  <si>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</si>
  <si>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</si>
  <si>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</si>
  <si>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</si>
  <si>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</si>
  <si>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</si>
  <si>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</si>
  <si>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</si>
  <si>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</si>
  <si>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</si>
  <si>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</si>
  <si>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</si>
  <si>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</si>
  <si>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</si>
  <si>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</si>
  <si>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</si>
  <si>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</si>
  <si>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</si>
  <si>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</si>
  <si>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</si>
  <si>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</si>
  <si>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</si>
  <si>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</si>
  <si>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</si>
  <si>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</si>
  <si>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</si>
  <si>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</si>
  <si>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</si>
  <si>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</si>
  <si>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</si>
  <si>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</si>
  <si>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</si>
  <si>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</si>
  <si>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</si>
  <si>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</si>
  <si>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</si>
  <si>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</si>
  <si>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</si>
  <si>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</si>
  <si>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</si>
  <si>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</si>
  <si>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</si>
  <si>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</si>
  <si>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</si>
  <si>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</si>
  <si>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</si>
  <si>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</si>
  <si>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</si>
  <si>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</si>
  <si>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</si>
  <si>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</si>
  <si>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</si>
  <si>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</si>
  <si>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</si>
  <si>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</si>
  <si>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</si>
  <si>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</si>
  <si>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</si>
  <si>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</si>
  <si>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</si>
  <si>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</si>
  <si>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</si>
  <si>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</si>
  <si>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</si>
  <si>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</si>
  <si>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</si>
  <si>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</si>
  <si>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</si>
  <si>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</si>
  <si>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</si>
  <si>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</si>
  <si>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</si>
  <si>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</si>
  <si>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</si>
  <si>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</si>
  <si>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</si>
  <si>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</si>
  <si>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</si>
  <si>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</si>
  <si>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</si>
  <si>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</si>
  <si>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</si>
  <si>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</si>
  <si>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</si>
  <si>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</si>
  <si>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</si>
  <si>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</si>
  <si>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</si>
  <si>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</si>
  <si>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</si>
  <si>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</si>
  <si>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</si>
  <si>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</si>
  <si>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</si>
  <si>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</si>
  <si>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</si>
  <si>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</si>
  <si>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</si>
  <si>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</si>
  <si>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</si>
  <si>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</si>
  <si>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</si>
  <si>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</si>
  <si>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</si>
  <si>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</si>
  <si>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</si>
  <si>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</si>
  <si>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</si>
  <si>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</si>
  <si>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</si>
  <si>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</si>
  <si>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</si>
  <si>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</si>
  <si>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</si>
  <si>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</si>
  <si>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</si>
  <si>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</si>
  <si>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</si>
  <si>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</si>
  <si>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</si>
  <si>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</si>
  <si>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</si>
  <si>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</si>
  <si>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</si>
  <si>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</si>
  <si>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</si>
  <si>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</si>
  <si>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</si>
  <si>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</si>
  <si>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</si>
  <si>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</si>
  <si>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</si>
  <si>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</si>
  <si>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</si>
  <si>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</si>
  <si>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</si>
  <si>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</si>
  <si>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</si>
  <si>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</si>
  <si>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</si>
  <si>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</si>
  <si>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</si>
  <si>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</si>
  <si>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</si>
  <si>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</si>
  <si>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</si>
  <si>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</si>
  <si>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</si>
  <si>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</si>
  <si>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</si>
  <si>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</si>
  <si>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</si>
  <si>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</si>
  <si>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</si>
  <si>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</si>
  <si>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</si>
  <si>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</si>
  <si>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</si>
  <si>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</si>
  <si>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</si>
  <si>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</si>
  <si>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</si>
  <si>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</si>
  <si>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</si>
  <si>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</si>
  <si>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</si>
  <si>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</si>
  <si>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</si>
  <si>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</si>
  <si>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</si>
  <si>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</si>
  <si>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</si>
  <si>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</si>
  <si>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</si>
  <si>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</si>
  <si>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</si>
  <si>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</si>
  <si>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</si>
  <si>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</si>
  <si>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</si>
  <si>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</si>
  <si>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</si>
  <si>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</si>
  <si>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</si>
  <si>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</si>
  <si>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</si>
  <si>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</si>
  <si>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</si>
  <si>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</si>
  <si>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</si>
  <si>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</si>
  <si>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</si>
  <si>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</si>
  <si>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</si>
  <si>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</si>
  <si>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</si>
  <si>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</si>
  <si>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</si>
  <si>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</si>
  <si>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</si>
  <si>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</si>
  <si>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</si>
  <si>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</si>
  <si>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</si>
  <si>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</si>
  <si>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</si>
  <si>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</si>
  <si>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</si>
  <si>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</si>
  <si>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</si>
  <si>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</si>
  <si>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</si>
  <si>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</si>
  <si>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</si>
  <si>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</si>
  <si>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</si>
  <si>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</si>
  <si>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</si>
  <si>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</si>
  <si>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</si>
  <si>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</si>
  <si>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</si>
  <si>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</si>
  <si>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</si>
  <si>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</si>
  <si>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</si>
  <si>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</si>
  <si>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</si>
  <si>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</si>
  <si>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</si>
  <si>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</si>
  <si>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</si>
  <si>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</si>
  <si>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</si>
  <si>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</si>
  <si>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</si>
  <si>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</si>
  <si>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</si>
  <si>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</si>
  <si>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</si>
  <si>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</si>
  <si>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</si>
  <si>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</si>
  <si>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</si>
  <si>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</si>
  <si>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</si>
  <si>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</si>
  <si>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</si>
  <si>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</si>
  <si>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</si>
  <si>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</si>
  <si>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</si>
  <si>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</si>
  <si>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</si>
  <si>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</si>
  <si>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</si>
  <si>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</si>
  <si>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</si>
  <si>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</si>
  <si>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</si>
  <si>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</si>
  <si>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</si>
  <si>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</si>
  <si>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</si>
  <si>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</si>
  <si>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</si>
  <si>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</si>
  <si>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</si>
  <si>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</si>
  <si>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</si>
  <si>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</si>
  <si>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</si>
  <si>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</si>
  <si>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</si>
  <si>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</si>
  <si>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</si>
  <si>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</si>
  <si>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</si>
  <si>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</si>
  <si>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</si>
  <si>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</si>
  <si>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</si>
  <si>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</si>
  <si>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</si>
  <si>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</si>
  <si>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</si>
  <si>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</si>
  <si>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</si>
  <si>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</si>
  <si>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</si>
  <si>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</si>
  <si>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</si>
  <si>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</si>
  <si>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</si>
  <si>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</si>
  <si>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</si>
  <si>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</si>
  <si>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</si>
  <si>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</si>
  <si>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</si>
  <si>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</si>
  <si>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</si>
  <si>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</si>
  <si>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</si>
  <si>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</si>
  <si>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</si>
  <si>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</si>
  <si>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</si>
  <si>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</si>
  <si>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</si>
  <si>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</si>
  <si>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</si>
  <si>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</si>
  <si>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</si>
  <si>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</si>
  <si>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</si>
  <si>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</si>
  <si>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</si>
  <si>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</si>
  <si>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</si>
  <si>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</si>
  <si>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</si>
  <si>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</si>
  <si>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</si>
  <si>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</si>
  <si>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</si>
  <si>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</si>
  <si>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</si>
  <si>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</si>
  <si>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</si>
  <si>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</si>
  <si>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</si>
  <si>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</si>
  <si>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</si>
  <si>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</si>
  <si>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</si>
  <si>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</si>
  <si>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</si>
  <si>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</si>
  <si>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</si>
  <si>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</si>
  <si>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</si>
  <si>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</si>
  <si>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</si>
  <si>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</si>
  <si>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</si>
  <si>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</si>
  <si>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</si>
  <si>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</si>
  <si>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</si>
  <si>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</si>
  <si>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</si>
  <si>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</si>
  <si>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</si>
  <si>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</si>
  <si>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</si>
  <si>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</si>
  <si>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</si>
  <si>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</si>
  <si>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</si>
  <si>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</si>
  <si>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</si>
  <si>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</si>
  <si>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</si>
  <si>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</si>
  <si>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</si>
  <si>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</si>
  <si>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</si>
  <si>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</si>
  <si>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</si>
  <si>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</si>
  <si>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</si>
  <si>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</si>
  <si>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</si>
  <si>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</si>
  <si>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</si>
  <si>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</si>
  <si>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</si>
  <si>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</si>
  <si>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</si>
  <si>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</si>
  <si>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</si>
  <si>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</si>
  <si>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</si>
  <si>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</si>
  <si>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</si>
  <si>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</si>
  <si>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</si>
  <si>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</si>
  <si>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</si>
  <si>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</si>
  <si>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</si>
  <si>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</si>
  <si>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</si>
  <si>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</si>
  <si>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</si>
  <si>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</si>
  <si>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</si>
  <si>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</si>
  <si>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</si>
  <si>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</si>
  <si>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</si>
  <si>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</si>
  <si>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</si>
  <si>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</si>
  <si>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</si>
  <si>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</si>
  <si>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</si>
  <si>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</si>
  <si>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</si>
  <si>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</si>
  <si>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</si>
  <si>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</si>
  <si>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</si>
  <si>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</si>
  <si>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</si>
  <si>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</si>
  <si>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</si>
  <si>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</si>
  <si>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</si>
  <si>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</si>
  <si>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</si>
  <si>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</si>
  <si>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</si>
  <si>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</si>
  <si>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</si>
  <si>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</si>
  <si>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</si>
  <si>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</si>
  <si>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</si>
  <si>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</si>
  <si>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</si>
  <si>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</si>
  <si>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</si>
  <si>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</si>
  <si>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</si>
  <si>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</si>
  <si>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</si>
  <si>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</si>
  <si>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</si>
  <si>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</si>
  <si>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</si>
  <si>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</si>
  <si>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</si>
  <si>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</si>
  <si>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</si>
  <si>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</si>
  <si>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</si>
  <si>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</si>
  <si>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</si>
  <si>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</si>
  <si>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</si>
  <si>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</si>
  <si>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</si>
  <si>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</si>
  <si>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</si>
  <si>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</si>
  <si>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</si>
  <si>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</si>
  <si>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</si>
  <si>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</si>
  <si>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</si>
  <si>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</si>
  <si>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</si>
  <si>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</si>
  <si>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</si>
  <si>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</si>
  <si>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</si>
  <si>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</si>
  <si>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</si>
  <si>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</si>
  <si>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</si>
  <si>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</si>
  <si>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</si>
  <si>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</si>
  <si>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</si>
  <si>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</si>
  <si>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</si>
  <si>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</si>
  <si>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</si>
  <si>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</si>
  <si>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</si>
  <si>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</si>
  <si>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</si>
  <si>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</si>
  <si>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</si>
  <si>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</si>
  <si>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</si>
  <si>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</si>
  <si>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</si>
  <si>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</si>
  <si>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</si>
  <si>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</si>
  <si>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</si>
  <si>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</si>
  <si>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</si>
  <si>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</si>
  <si>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</si>
  <si>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</si>
  <si>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</si>
  <si>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</si>
  <si>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</si>
  <si>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</si>
  <si>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</si>
  <si>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</si>
  <si>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</si>
  <si>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</si>
  <si>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</si>
  <si>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</si>
  <si>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</si>
  <si>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</si>
  <si>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</si>
  <si>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</si>
  <si>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</si>
  <si>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</si>
  <si>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</si>
  <si>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</si>
  <si>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</si>
  <si>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</si>
  <si>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</si>
  <si>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</si>
  <si>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</si>
  <si>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</si>
  <si>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</si>
  <si>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</si>
  <si>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</si>
  <si>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</si>
  <si>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</si>
  <si>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</si>
  <si>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</si>
  <si>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</si>
  <si>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</si>
  <si>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</si>
  <si>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</si>
  <si>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</si>
  <si>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</si>
  <si>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</si>
  <si>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</si>
  <si>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</si>
  <si>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</si>
  <si>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</si>
  <si>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</si>
  <si>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</si>
  <si>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</si>
  <si>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</si>
  <si>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</si>
  <si>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</si>
  <si>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</si>
  <si>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</si>
  <si>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</si>
  <si>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</si>
  <si>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</si>
  <si>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</si>
  <si>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</si>
  <si>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</si>
  <si>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</si>
  <si>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</si>
  <si>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</si>
  <si>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</si>
  <si>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</si>
  <si>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</si>
  <si>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</si>
  <si>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</si>
  <si>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</si>
  <si>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</si>
  <si>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</si>
  <si>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</si>
  <si>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</si>
  <si>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</si>
  <si>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</si>
  <si>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</si>
  <si>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</si>
  <si>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</si>
  <si>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</si>
  <si>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</si>
  <si>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</si>
  <si>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</si>
  <si>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</si>
  <si>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</si>
  <si>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</si>
  <si>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</si>
  <si>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</si>
  <si>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</si>
  <si>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</si>
  <si>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</si>
  <si>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</si>
  <si>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</si>
  <si>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</si>
  <si>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</si>
  <si>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</si>
  <si>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</si>
  <si>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</si>
  <si>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</si>
  <si>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</si>
  <si>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</si>
  <si>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</si>
  <si>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</si>
  <si>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</si>
  <si>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</si>
  <si>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</si>
  <si>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</si>
  <si>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</si>
  <si>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</si>
  <si>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</si>
  <si>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</si>
  <si>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</si>
  <si>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</si>
  <si>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</si>
  <si>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</si>
  <si>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</si>
  <si>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</si>
  <si>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</si>
  <si>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</si>
  <si>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</si>
  <si>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</si>
  <si>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</si>
  <si>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</si>
  <si>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</si>
  <si>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</si>
  <si>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</si>
  <si>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</si>
  <si>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</si>
  <si>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</si>
  <si>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</si>
  <si>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</si>
  <si>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</si>
  <si>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</si>
  <si>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</si>
  <si>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</si>
  <si>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</si>
  <si>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</si>
  <si>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</si>
  <si>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</si>
  <si>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</si>
  <si>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</si>
  <si>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</si>
  <si>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</si>
  <si>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</si>
  <si>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</si>
  <si>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</si>
  <si>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</si>
  <si>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</si>
  <si>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</si>
  <si>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</si>
  <si>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</si>
  <si>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</si>
  <si>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</si>
  <si>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</si>
  <si>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</si>
  <si>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</si>
  <si>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</si>
  <si>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</si>
  <si>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</si>
  <si>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</si>
  <si>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</si>
  <si>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</si>
  <si>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</si>
  <si>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</si>
  <si>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</si>
  <si>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</si>
  <si>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</si>
  <si>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</si>
  <si>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</si>
  <si>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</si>
  <si>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</si>
  <si>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</si>
  <si>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</si>
  <si>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</si>
  <si>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</si>
  <si>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</si>
  <si>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</si>
  <si>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</si>
  <si>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</si>
  <si>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</si>
  <si>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</si>
  <si>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</si>
  <si>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</si>
  <si>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</si>
  <si>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</si>
  <si>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</si>
  <si>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</si>
  <si>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</si>
  <si>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</si>
  <si>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</si>
  <si>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</si>
  <si>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</si>
  <si>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</si>
  <si>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</si>
  <si>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</si>
  <si>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</si>
  <si>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</si>
  <si>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</si>
  <si>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</si>
  <si>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</si>
  <si>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</si>
  <si>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</si>
  <si>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</si>
  <si>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</si>
  <si>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</si>
  <si>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</si>
  <si>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</si>
  <si>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</si>
  <si>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</si>
  <si>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</si>
  <si>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</si>
  <si>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</si>
  <si>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</si>
  <si>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</si>
  <si>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</si>
  <si>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</si>
  <si>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</si>
  <si>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</si>
  <si>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</si>
  <si>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</si>
  <si>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</si>
  <si>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</si>
  <si>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</si>
  <si>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</si>
  <si>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</si>
  <si>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</si>
  <si>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</si>
  <si>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</si>
  <si>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</si>
  <si>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</si>
  <si>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</si>
  <si>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</si>
  <si>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</si>
  <si>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</si>
  <si>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</si>
  <si>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</si>
  <si>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</si>
  <si>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</si>
  <si>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</si>
  <si>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</si>
  <si>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</si>
  <si>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</si>
  <si>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</si>
  <si>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</si>
  <si>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</si>
  <si>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</si>
  <si>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</si>
  <si>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</si>
  <si>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</si>
  <si>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</si>
  <si>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</si>
  <si>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</si>
  <si>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</si>
  <si>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</si>
  <si>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</si>
  <si>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</si>
  <si>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</si>
  <si>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</si>
  <si>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</si>
  <si>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</si>
  <si>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</si>
  <si>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</si>
  <si>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</si>
  <si>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</si>
  <si>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</si>
  <si>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</si>
  <si>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</si>
  <si>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</si>
  <si>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</si>
  <si>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</si>
  <si>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</si>
  <si>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</si>
  <si>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</si>
  <si>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</si>
  <si>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</si>
  <si>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</si>
  <si>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</si>
  <si>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</si>
  <si>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</si>
  <si>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</si>
  <si>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</si>
  <si>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</si>
  <si>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</si>
  <si>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</si>
  <si>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</si>
  <si>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</si>
  <si>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</si>
  <si>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</si>
  <si>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</si>
  <si>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</si>
  <si>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</si>
  <si>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</si>
  <si>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</si>
  <si>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</si>
  <si>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</si>
  <si>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</si>
  <si>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</si>
  <si>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</si>
  <si>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</si>
  <si>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</si>
  <si>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</si>
  <si>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</si>
  <si>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</si>
  <si>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</si>
  <si>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</si>
  <si>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</si>
  <si>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</si>
  <si>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</si>
  <si>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</si>
  <si>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</si>
  <si>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</si>
  <si>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</si>
  <si>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</si>
  <si>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</si>
  <si>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</si>
  <si>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</si>
  <si>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</si>
  <si>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</si>
  <si>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</si>
  <si>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</si>
  <si>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</si>
  <si>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</si>
  <si>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</si>
  <si>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</si>
  <si>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</si>
  <si>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</si>
  <si>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</si>
  <si>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</si>
  <si>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</si>
  <si>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</si>
  <si>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</si>
  <si>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</si>
  <si>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</si>
  <si>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</si>
  <si>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</si>
  <si>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</si>
  <si>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</si>
  <si>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</si>
  <si>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</si>
  <si>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</si>
  <si>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</si>
  <si>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</si>
  <si>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</si>
  <si>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</si>
  <si>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</si>
  <si>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</si>
  <si>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</si>
  <si>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</si>
  <si>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</si>
  <si>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</si>
  <si>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</si>
  <si>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</si>
  <si>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</si>
  <si>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</si>
  <si>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</si>
  <si>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</si>
  <si>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</si>
  <si>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</si>
  <si>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</si>
  <si>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</si>
  <si>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</si>
  <si>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</si>
  <si>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</si>
  <si>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</si>
  <si>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</si>
  <si>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</si>
  <si>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</si>
  <si>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</si>
  <si>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</si>
  <si>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</si>
  <si>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</si>
  <si>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</si>
  <si>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</si>
  <si>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</si>
  <si>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</si>
  <si>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</si>
  <si>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</si>
  <si>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</si>
  <si>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</si>
  <si>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</si>
  <si>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</si>
  <si>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</si>
  <si>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</si>
  <si>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</si>
  <si>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</si>
  <si>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</si>
  <si>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</si>
  <si>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</si>
  <si>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</si>
  <si>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</si>
  <si>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</si>
  <si>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</si>
  <si>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</si>
  <si>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</si>
  <si>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</si>
  <si>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</si>
  <si>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</si>
  <si>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</si>
  <si>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</si>
  <si>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</si>
  <si>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</si>
  <si>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</si>
  <si>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</si>
  <si>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</si>
  <si>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</si>
  <si>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</si>
  <si>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</si>
  <si>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</si>
  <si>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</si>
  <si>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</si>
  <si>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</si>
  <si>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</si>
  <si>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</si>
  <si>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</si>
  <si>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</si>
  <si>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</si>
  <si>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</si>
  <si>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</si>
  <si>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</si>
  <si>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</si>
  <si>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</si>
  <si>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</si>
  <si>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</si>
  <si>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</si>
  <si>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</si>
  <si>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</si>
  <si>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</si>
  <si>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</si>
  <si>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</si>
  <si>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</si>
  <si>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</si>
  <si>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</si>
  <si>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</si>
  <si>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</si>
  <si>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</si>
  <si>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</si>
  <si>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</si>
  <si>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</si>
  <si>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</si>
  <si>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</si>
  <si>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</si>
  <si>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</si>
  <si>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</si>
  <si>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</si>
  <si>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</si>
  <si>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</si>
  <si>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</si>
  <si>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</si>
  <si>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</si>
  <si>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</si>
  <si>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</si>
  <si>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</si>
  <si>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</si>
  <si>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</si>
  <si>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</si>
  <si>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</si>
  <si>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</si>
  <si>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</si>
  <si>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</si>
  <si>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</si>
  <si>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</si>
  <si>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</si>
  <si>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</si>
  <si>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</si>
  <si>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</si>
  <si>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</si>
  <si>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</si>
  <si>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</si>
  <si>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</si>
  <si>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</si>
  <si>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</si>
  <si>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</si>
  <si>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</si>
  <si>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</si>
  <si>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</si>
  <si>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</si>
  <si>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</si>
  <si>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</si>
  <si>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</si>
  <si>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</si>
  <si>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</si>
  <si>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</si>
  <si>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</si>
  <si>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</si>
  <si>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</si>
  <si>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</si>
  <si>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</si>
  <si>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</si>
  <si>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</si>
  <si>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</si>
  <si>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</si>
  <si>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</si>
  <si>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</si>
  <si>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</si>
  <si>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</si>
  <si>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</si>
  <si>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</si>
  <si>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</si>
  <si>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</si>
  <si>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</si>
  <si>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</si>
  <si>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</si>
  <si>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</si>
  <si>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</si>
  <si>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</si>
  <si>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</si>
  <si>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</si>
  <si>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</si>
  <si>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</si>
  <si>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</si>
  <si>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</si>
  <si>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</si>
  <si>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</si>
  <si>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</si>
  <si>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</si>
  <si>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</si>
  <si>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</si>
  <si>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</si>
  <si>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</si>
  <si>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</si>
  <si>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</si>
  <si>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</si>
  <si>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</si>
  <si>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</si>
  <si>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</si>
  <si>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</si>
  <si>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</si>
  <si>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</si>
  <si>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</si>
  <si>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</si>
  <si>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</si>
  <si>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</si>
  <si>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</si>
  <si>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</si>
  <si>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</si>
  <si>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</si>
  <si>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</si>
  <si>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</si>
  <si>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</si>
  <si>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</si>
  <si>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</si>
  <si>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</si>
  <si>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</si>
  <si>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</si>
  <si>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</si>
  <si>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</si>
  <si>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</si>
  <si>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</si>
  <si>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</si>
  <si>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</si>
  <si>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</si>
  <si>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</si>
  <si>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</si>
  <si>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</si>
  <si>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</si>
  <si>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</si>
  <si>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</si>
  <si>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</si>
  <si>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</si>
  <si>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</si>
  <si>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</si>
  <si>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</si>
  <si>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</si>
  <si>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</si>
  <si>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</si>
  <si>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</si>
  <si>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</si>
  <si>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</si>
  <si>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</si>
  <si>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</si>
  <si>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</si>
  <si>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</si>
  <si>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</si>
  <si>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</si>
  <si>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</si>
  <si>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</si>
  <si>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</si>
  <si>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</si>
  <si>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</si>
  <si>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</si>
  <si>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</si>
  <si>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</si>
  <si>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</si>
  <si>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</si>
  <si>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</si>
  <si>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</si>
  <si>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</si>
  <si>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</si>
  <si>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</si>
  <si>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</si>
  <si>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</si>
  <si>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</si>
  <si>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</si>
  <si>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</si>
  <si>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</si>
  <si>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</si>
  <si>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</si>
  <si>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</si>
  <si>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</si>
  <si>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</si>
  <si>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</si>
  <si>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</si>
  <si>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</si>
  <si>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</si>
  <si>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</si>
  <si>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</si>
  <si>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</si>
  <si>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</si>
  <si>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</si>
  <si>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</si>
  <si>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</si>
  <si>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</si>
  <si>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</si>
  <si>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</si>
  <si>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</si>
  <si>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</si>
  <si>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</si>
  <si>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</si>
  <si>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</si>
  <si>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</si>
  <si>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</si>
  <si>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</si>
  <si>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</si>
  <si>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</si>
  <si>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</si>
  <si>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</si>
  <si>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</si>
  <si>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</si>
  <si>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</si>
  <si>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</si>
  <si>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</si>
  <si>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</si>
  <si>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</si>
  <si>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</si>
  <si>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</si>
  <si>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</si>
  <si>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</si>
  <si>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</si>
  <si>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</si>
  <si>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</si>
  <si>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</si>
  <si>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</si>
  <si>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</si>
  <si>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</si>
  <si>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</si>
  <si>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</si>
  <si>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</si>
  <si>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</si>
  <si>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</si>
  <si>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</si>
  <si>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</si>
  <si>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</si>
  <si>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</si>
  <si>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</si>
  <si>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</si>
  <si>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</si>
  <si>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</si>
  <si>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</si>
  <si>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</si>
  <si>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</si>
  <si>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</si>
  <si>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</si>
  <si>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</si>
  <si>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</si>
  <si>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</si>
  <si>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</si>
  <si>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</si>
  <si>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</si>
  <si>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</si>
  <si>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</si>
  <si>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</si>
  <si>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</si>
  <si>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</si>
  <si>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</si>
  <si>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</si>
  <si>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</si>
  <si>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</si>
  <si>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</si>
  <si>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</si>
  <si>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</si>
  <si>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</si>
  <si>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</si>
  <si>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</si>
  <si>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</si>
  <si>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</si>
  <si>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</si>
  <si>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</si>
  <si>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</si>
  <si>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</si>
  <si>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</si>
  <si>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</si>
  <si>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</si>
  <si>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</si>
  <si>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</si>
  <si>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</si>
  <si>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</si>
  <si>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</si>
  <si>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</si>
  <si>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</si>
  <si>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</si>
  <si>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</si>
  <si>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</si>
  <si>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</si>
  <si>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</si>
  <si>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</si>
  <si>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</si>
  <si>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</si>
  <si>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</si>
  <si>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</si>
  <si>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</si>
  <si>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</si>
  <si>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</si>
  <si>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</si>
  <si>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</si>
  <si>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</si>
  <si>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</si>
  <si>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</si>
  <si>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</si>
  <si>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</si>
  <si>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</si>
  <si>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</si>
  <si>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</si>
  <si>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</si>
  <si>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</si>
  <si>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</si>
  <si>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</si>
  <si>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</si>
  <si>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</si>
  <si>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</si>
  <si>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</si>
  <si>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</si>
  <si>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</si>
  <si>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</si>
  <si>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</si>
  <si>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</si>
  <si>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</si>
  <si>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</si>
  <si>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</si>
  <si>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</si>
  <si>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</si>
  <si>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</si>
  <si>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</si>
  <si>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</si>
  <si>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</si>
  <si>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</si>
  <si>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</si>
  <si>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</si>
  <si>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</si>
  <si>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</si>
  <si>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</si>
  <si>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</si>
  <si>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</si>
  <si>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</si>
  <si>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</si>
  <si>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</si>
  <si>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</si>
  <si>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</si>
  <si>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</si>
  <si>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</si>
  <si>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</si>
  <si>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</si>
  <si>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</si>
  <si>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</si>
  <si>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</si>
  <si>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</si>
  <si>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</si>
  <si>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</si>
  <si>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</si>
  <si>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</si>
  <si>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</si>
  <si>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</si>
  <si>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</si>
  <si>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</si>
  <si>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</si>
  <si>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</si>
  <si>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</si>
  <si>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</si>
  <si>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</si>
  <si>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</si>
  <si>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</si>
  <si>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</si>
  <si>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</si>
  <si>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</si>
  <si>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</si>
  <si>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</si>
  <si>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</si>
  <si>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</si>
  <si>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</si>
  <si>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</si>
  <si>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</si>
  <si>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</si>
  <si>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</si>
  <si>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</si>
  <si>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</si>
  <si>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</si>
  <si>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</si>
  <si>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</si>
  <si>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</si>
  <si>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</si>
  <si>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</si>
  <si>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</si>
  <si>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</si>
  <si>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</si>
  <si>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</si>
  <si>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</si>
  <si>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</si>
  <si>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</si>
  <si>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</si>
  <si>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</si>
  <si>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</si>
  <si>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</si>
  <si>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</si>
  <si>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</si>
  <si>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</si>
  <si>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</si>
  <si>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</si>
  <si>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</si>
  <si>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</si>
  <si>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</si>
  <si>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</si>
  <si>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</si>
  <si>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</si>
  <si>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</si>
  <si>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</si>
  <si>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</si>
  <si>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</si>
  <si>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</si>
  <si>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</si>
  <si>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</si>
  <si>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</si>
  <si>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</si>
  <si>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</si>
  <si>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</si>
  <si>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</si>
  <si>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</si>
  <si>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</si>
  <si>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</si>
  <si>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</si>
  <si>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</si>
  <si>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</si>
  <si>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</si>
  <si>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</si>
  <si>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</si>
  <si>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</si>
  <si>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</si>
  <si>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</si>
  <si>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</si>
  <si>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</si>
  <si>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</si>
  <si>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</si>
  <si>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</si>
  <si>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</si>
  <si>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</si>
  <si>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</si>
  <si>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</si>
  <si>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</si>
  <si>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</si>
  <si>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</si>
  <si>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</si>
  <si>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</si>
  <si>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</si>
  <si>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</si>
  <si>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</si>
  <si>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</si>
  <si>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</si>
  <si>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</si>
  <si>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</si>
  <si>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</si>
  <si>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</si>
  <si>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</si>
  <si>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</si>
  <si>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</si>
  <si>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</si>
  <si>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</si>
  <si>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</si>
  <si>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</si>
  <si>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</si>
  <si>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</si>
  <si>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</si>
  <si>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</si>
  <si>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</si>
  <si>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</si>
  <si>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</si>
  <si>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</si>
  <si>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</si>
  <si>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</si>
  <si>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</si>
  <si>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</si>
  <si>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</si>
  <si>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</si>
  <si>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</si>
  <si>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</si>
  <si>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</si>
  <si>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</si>
  <si>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</si>
  <si>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</si>
  <si>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</si>
  <si>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</si>
  <si>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</si>
  <si>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</si>
  <si>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</si>
  <si>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</si>
  <si>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</si>
  <si>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</si>
  <si>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</si>
  <si>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</si>
  <si>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</si>
  <si>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</si>
  <si>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</si>
  <si>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</si>
  <si>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</si>
  <si>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</si>
  <si>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</si>
  <si>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</si>
  <si>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</si>
  <si>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</si>
  <si>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</si>
  <si>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</si>
  <si>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</si>
  <si>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</si>
  <si>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</si>
  <si>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</si>
  <si>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</si>
  <si>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</si>
  <si>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</si>
  <si>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</si>
  <si>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</si>
  <si>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</si>
  <si>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</si>
  <si>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</si>
  <si>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</si>
  <si>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</si>
  <si>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</si>
  <si>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</si>
  <si>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</si>
  <si>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</si>
  <si>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</si>
  <si>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</si>
  <si>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</si>
  <si>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</si>
  <si>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</si>
  <si>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</si>
  <si>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</si>
  <si>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</si>
  <si>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</si>
  <si>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</si>
  <si>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</si>
  <si>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</si>
  <si>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</si>
  <si>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</si>
  <si>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</si>
  <si>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</si>
  <si>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</si>
  <si>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</si>
  <si>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</si>
  <si>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</si>
  <si>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</si>
  <si>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</si>
  <si>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</si>
  <si>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</si>
  <si>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</si>
  <si>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</si>
  <si>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</si>
  <si>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</si>
  <si>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</si>
  <si>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</si>
  <si>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</si>
  <si>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</si>
  <si>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</si>
  <si>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</si>
  <si>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</si>
  <si>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</si>
  <si>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</si>
  <si>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</si>
  <si>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</si>
  <si>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</si>
  <si>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</si>
  <si>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</si>
  <si>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</si>
  <si>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</si>
  <si>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</si>
  <si>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</si>
  <si>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</si>
  <si>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</si>
  <si>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</si>
  <si>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</si>
  <si>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</si>
  <si>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</si>
  <si>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</si>
  <si>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</si>
  <si>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</si>
  <si>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</si>
  <si>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</si>
  <si>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</si>
  <si>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</si>
  <si>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</si>
  <si>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</si>
  <si>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</si>
  <si>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</si>
  <si>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</si>
  <si>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</si>
  <si>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</si>
  <si>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</si>
  <si>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</si>
  <si>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</si>
  <si>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</si>
  <si>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</si>
  <si>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</si>
  <si>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</si>
  <si>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</si>
  <si>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</si>
  <si>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</si>
  <si>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</si>
  <si>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</si>
  <si>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</si>
  <si>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</si>
  <si>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</si>
  <si>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</si>
  <si>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</si>
  <si>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</si>
  <si>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</si>
  <si>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</si>
  <si>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</si>
  <si>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</si>
  <si>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</si>
  <si>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</si>
  <si>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</si>
  <si>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</si>
  <si>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</si>
  <si>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</si>
  <si>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</si>
  <si>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</si>
  <si>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</si>
  <si>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</si>
  <si>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</si>
  <si>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</si>
  <si>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</si>
  <si>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</si>
  <si>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</si>
  <si>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</si>
  <si>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</si>
  <si>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</si>
  <si>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</si>
  <si>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</si>
  <si>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</si>
  <si>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</si>
  <si>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</si>
  <si>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</si>
  <si>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</si>
  <si>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</si>
  <si>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</si>
  <si>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</si>
  <si>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</si>
  <si>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</si>
  <si>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</si>
  <si>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</si>
  <si>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</si>
  <si>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</si>
  <si>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</si>
  <si>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</si>
  <si>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</si>
  <si>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</si>
  <si>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</si>
  <si>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</si>
  <si>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</si>
  <si>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</si>
  <si>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</si>
  <si>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</si>
  <si>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</si>
  <si>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</si>
  <si>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</si>
  <si>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</si>
  <si>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</si>
  <si>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</si>
  <si>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</si>
  <si>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</si>
  <si>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</si>
  <si>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</si>
  <si>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</si>
  <si>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</si>
  <si>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</si>
  <si>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</si>
  <si>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</si>
  <si>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</si>
  <si>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</si>
  <si>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</si>
  <si>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</si>
  <si>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</si>
  <si>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</si>
  <si>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</si>
  <si>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</si>
  <si>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</si>
  <si>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</si>
  <si>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</si>
  <si>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</si>
  <si>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</si>
  <si>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</si>
  <si>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</si>
  <si>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</si>
  <si>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</si>
  <si>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</si>
  <si>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</si>
  <si>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</si>
  <si>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</si>
  <si>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</si>
  <si>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</si>
  <si>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</si>
  <si>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</si>
  <si>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</si>
  <si>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</si>
  <si>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</si>
  <si>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</si>
  <si>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</si>
  <si>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</si>
  <si>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</si>
  <si>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</si>
  <si>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</si>
  <si>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</si>
  <si>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</si>
  <si>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</si>
  <si>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</si>
  <si>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</si>
  <si>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</si>
  <si>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</si>
  <si>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</si>
  <si>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</si>
  <si>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</si>
  <si>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</si>
  <si>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</si>
  <si>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</si>
  <si>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</si>
  <si>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</si>
  <si>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</si>
  <si>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</si>
  <si>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</si>
  <si>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</si>
  <si>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</si>
  <si>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</si>
  <si>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</si>
  <si>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</si>
  <si>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</si>
  <si>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</si>
  <si>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</si>
  <si>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</si>
  <si>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</si>
  <si>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</si>
  <si>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</si>
  <si>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</si>
  <si>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</si>
  <si>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</si>
  <si>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</si>
  <si>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</si>
  <si>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</si>
  <si>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</si>
  <si>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</si>
  <si>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</si>
  <si>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</si>
  <si>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</si>
  <si>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</si>
  <si>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</si>
  <si>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</si>
  <si>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</si>
  <si>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</si>
  <si>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</si>
  <si>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</si>
  <si>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</si>
  <si>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</si>
  <si>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</si>
  <si>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</si>
  <si>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</si>
  <si>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</si>
  <si>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</si>
  <si>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</si>
  <si>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</si>
  <si>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</si>
  <si>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</si>
  <si>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</si>
  <si>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</si>
  <si>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</si>
  <si>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</si>
  <si>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</si>
  <si>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</si>
  <si>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</si>
  <si>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</si>
  <si>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</si>
  <si>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</si>
  <si>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</si>
  <si>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</si>
  <si>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</si>
  <si>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</si>
  <si>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</si>
  <si>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</si>
  <si>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</si>
  <si>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</si>
  <si>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</si>
  <si>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</si>
  <si>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</si>
  <si>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</si>
  <si>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</si>
  <si>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</si>
  <si>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</si>
  <si>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</si>
  <si>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</si>
  <si>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</si>
  <si>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</si>
  <si>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</si>
  <si>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</si>
  <si>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</si>
  <si>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</si>
  <si>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</si>
  <si>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</si>
  <si>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</si>
  <si>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</si>
  <si>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</si>
  <si>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</si>
  <si>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</si>
  <si>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</si>
  <si>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</si>
  <si>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</si>
  <si>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</si>
  <si>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</si>
  <si>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</si>
  <si>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</si>
  <si>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</si>
  <si>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</si>
  <si>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</si>
  <si>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</si>
  <si>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</si>
  <si>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</si>
  <si>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</si>
  <si>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</si>
  <si>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</si>
  <si>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</si>
  <si>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</si>
  <si>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</si>
  <si>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</si>
  <si>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</si>
  <si>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</si>
  <si>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</si>
  <si>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</si>
  <si>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</si>
  <si>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</si>
  <si>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</si>
  <si>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</si>
  <si>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</si>
  <si>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</si>
  <si>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</si>
  <si>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</si>
  <si>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</si>
  <si>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</si>
  <si>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</si>
  <si>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</si>
  <si>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</si>
  <si>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</si>
  <si>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</si>
  <si>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</si>
  <si>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</si>
  <si>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</si>
  <si>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</si>
  <si>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</si>
  <si>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</si>
  <si>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</si>
  <si>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</si>
  <si>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</si>
  <si>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</si>
  <si>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</si>
  <si>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</si>
  <si>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</si>
  <si>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</si>
  <si>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</si>
  <si>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</si>
  <si>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</si>
  <si>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</si>
  <si>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</si>
  <si>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</si>
  <si>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</si>
  <si>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</si>
  <si>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</si>
  <si>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</si>
  <si>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</si>
  <si>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</si>
  <si>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</si>
  <si>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</si>
  <si>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</si>
  <si>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</si>
  <si>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</si>
  <si>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</si>
  <si>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</si>
  <si>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</si>
  <si>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</si>
  <si>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</si>
  <si>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</si>
  <si>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</si>
  <si>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</si>
  <si>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</si>
  <si>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</si>
  <si>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</si>
  <si>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</si>
  <si>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</si>
  <si>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</si>
  <si>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</si>
  <si>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</si>
  <si>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</si>
  <si>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</si>
  <si>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</si>
  <si>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</si>
  <si>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</si>
  <si>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</si>
  <si>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</si>
  <si>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</si>
  <si>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</si>
  <si>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</si>
  <si>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</si>
  <si>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</si>
  <si>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</si>
  <si>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</si>
  <si>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</si>
  <si>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</si>
  <si>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</si>
  <si>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</si>
  <si>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</si>
  <si>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</si>
  <si>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</si>
  <si>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</si>
  <si>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</si>
  <si>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</si>
  <si>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</si>
  <si>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</si>
  <si>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</si>
  <si>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</si>
  <si>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</si>
  <si>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</si>
  <si>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</si>
  <si>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</si>
  <si>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</si>
  <si>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</si>
  <si>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</si>
  <si>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</si>
  <si>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</si>
  <si>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</si>
  <si>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</si>
  <si>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</si>
  <si>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</si>
  <si>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</si>
  <si>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</si>
  <si>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</si>
  <si>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</si>
  <si>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</si>
  <si>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</si>
  <si>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</si>
  <si>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</si>
  <si>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</si>
  <si>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</si>
  <si>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</si>
  <si>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</si>
  <si>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</si>
  <si>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</si>
  <si>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</si>
  <si>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</si>
  <si>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</si>
  <si>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</si>
  <si>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</si>
  <si>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</si>
  <si>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</si>
  <si>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</si>
  <si>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</si>
  <si>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</si>
  <si>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</si>
  <si>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</si>
  <si>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</si>
  <si>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</si>
  <si>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</si>
  <si>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</si>
  <si>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</si>
  <si>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</si>
  <si>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</si>
  <si>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</si>
  <si>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</si>
  <si>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</si>
  <si>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</si>
  <si>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</si>
  <si>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</si>
  <si>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</si>
  <si>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</si>
  <si>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</si>
  <si>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</si>
  <si>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</si>
  <si>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</si>
  <si>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</si>
  <si>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</si>
  <si>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</si>
  <si>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</si>
  <si>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</si>
  <si>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</si>
  <si>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</si>
  <si>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</si>
  <si>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</si>
  <si>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</si>
  <si>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</si>
  <si>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</si>
  <si>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</si>
  <si>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</si>
  <si>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</si>
  <si>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</si>
  <si>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</si>
  <si>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</si>
  <si>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</si>
  <si>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</si>
  <si>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</si>
  <si>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</si>
  <si>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</si>
  <si>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</si>
  <si>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</si>
  <si>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</si>
  <si>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</si>
  <si>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</si>
  <si>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</si>
  <si>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</si>
  <si>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</si>
  <si>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</si>
  <si>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</si>
  <si>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</si>
  <si>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</si>
  <si>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</si>
  <si>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</si>
  <si>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</si>
  <si>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</si>
  <si>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</si>
  <si>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</si>
  <si>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</si>
  <si>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</si>
  <si>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</si>
  <si>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</si>
  <si>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</si>
  <si>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</si>
  <si>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</si>
  <si>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</si>
  <si>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</si>
  <si>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</si>
  <si>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</si>
  <si>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</si>
  <si>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</si>
  <si>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</si>
  <si>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</si>
  <si>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</si>
  <si>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</si>
  <si>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</si>
  <si>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</si>
  <si>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</si>
  <si>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</si>
  <si>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</si>
  <si>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</si>
  <si>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</si>
  <si>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</si>
  <si>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</si>
  <si>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</si>
  <si>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</si>
  <si>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</si>
  <si>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</si>
  <si>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</si>
  <si>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</si>
  <si>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</si>
  <si>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</si>
  <si>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</si>
  <si>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</si>
  <si>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</si>
  <si>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</si>
  <si>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</si>
  <si>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</si>
  <si>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</si>
  <si>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</si>
  <si>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</si>
  <si>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</si>
  <si>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</si>
  <si>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</si>
  <si>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</si>
  <si>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</si>
  <si>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</si>
  <si>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</si>
  <si>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</si>
  <si>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</si>
  <si>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</si>
  <si>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</si>
  <si>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</si>
  <si>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</si>
  <si>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</si>
  <si>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</si>
  <si>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</si>
  <si>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</si>
  <si>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</si>
  <si>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</si>
  <si>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</si>
  <si>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</si>
  <si>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</si>
  <si>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</si>
  <si>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</si>
  <si>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</si>
  <si>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</si>
  <si>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</si>
  <si>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</si>
  <si>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</si>
  <si>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</si>
  <si>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</si>
  <si>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</si>
  <si>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</si>
  <si>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</si>
  <si>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</si>
  <si>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</si>
  <si>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</si>
  <si>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</si>
  <si>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</si>
  <si>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</si>
  <si>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</si>
  <si>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</si>
  <si>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</si>
  <si>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</si>
  <si>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</si>
  <si>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</si>
  <si>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</si>
  <si>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</si>
  <si>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</si>
  <si>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</si>
  <si>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</si>
  <si>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</si>
  <si>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</si>
  <si>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</si>
  <si>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</si>
  <si>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</si>
  <si>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</si>
  <si>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</si>
  <si>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</si>
  <si>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</si>
  <si>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</si>
  <si>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</si>
  <si>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</si>
  <si>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</si>
  <si>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</si>
  <si>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</si>
  <si>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</si>
  <si>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</si>
  <si>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</si>
  <si>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</si>
  <si>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</si>
  <si>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</si>
  <si>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</si>
  <si>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</si>
  <si>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</si>
  <si>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</si>
  <si>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</si>
  <si>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</si>
  <si>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</si>
  <si>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</si>
  <si>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</si>
  <si>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</si>
  <si>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</si>
  <si>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</si>
  <si>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</si>
  <si>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</si>
  <si>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</si>
  <si>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</si>
  <si>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</si>
  <si>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</si>
  <si>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</si>
  <si>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</si>
  <si>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</si>
  <si>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</si>
  <si>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</si>
  <si>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</si>
  <si>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</si>
  <si>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</si>
  <si>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</si>
  <si>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</si>
  <si>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</si>
  <si>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</si>
  <si>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</si>
  <si>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</si>
  <si>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</si>
  <si>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</si>
  <si>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</si>
  <si>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</si>
  <si>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</si>
  <si>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</si>
  <si>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</si>
  <si>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</si>
  <si>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</si>
  <si>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</si>
  <si>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</si>
  <si>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</si>
  <si>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</si>
  <si>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</si>
  <si>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</si>
  <si>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</si>
  <si>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</si>
  <si>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</si>
  <si>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</si>
  <si>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</si>
  <si>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</si>
  <si>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</si>
  <si>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</si>
  <si>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</si>
  <si>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</si>
  <si>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</si>
  <si>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</si>
  <si>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</si>
  <si>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</si>
  <si>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</si>
  <si>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</si>
  <si>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</si>
  <si>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</si>
  <si>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</si>
  <si>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</si>
  <si>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</si>
  <si>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</si>
  <si>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</si>
  <si>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</si>
  <si>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</si>
  <si>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</si>
  <si>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</si>
  <si>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</si>
  <si>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</si>
  <si>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</si>
  <si>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</si>
  <si>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</si>
  <si>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</si>
  <si>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</si>
  <si>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</si>
  <si>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</si>
  <si>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</si>
  <si>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</si>
  <si>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</si>
  <si>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</si>
  <si>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</si>
  <si>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</si>
  <si>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</si>
  <si>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</si>
  <si>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</si>
  <si>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</si>
  <si>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</si>
  <si>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</si>
  <si>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</si>
  <si>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</si>
  <si>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</si>
  <si>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</si>
  <si>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</si>
  <si>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</si>
  <si>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</si>
  <si>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</si>
  <si>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</si>
  <si>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</si>
  <si>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</si>
  <si>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</si>
  <si>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</si>
  <si>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</si>
  <si>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</si>
  <si>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</si>
  <si>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</si>
  <si>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</si>
  <si>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</si>
  <si>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</si>
  <si>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</si>
  <si>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</si>
  <si>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</si>
  <si>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</si>
  <si>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</si>
  <si>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</si>
  <si>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</si>
  <si>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</si>
  <si>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</si>
  <si>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</si>
  <si>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</si>
  <si>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</si>
  <si>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</si>
  <si>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</si>
  <si>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</si>
  <si>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</si>
  <si>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</si>
  <si>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</si>
  <si>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</si>
  <si>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</si>
  <si>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</si>
  <si>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</si>
  <si>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</si>
  <si>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</si>
  <si>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</si>
  <si>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</si>
  <si>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</si>
  <si>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</si>
  <si>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</si>
  <si>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</si>
  <si>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</si>
  <si>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</si>
  <si>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</si>
  <si>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</si>
  <si>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</si>
  <si>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</si>
  <si>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</si>
  <si>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</si>
  <si>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</si>
  <si>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</si>
  <si>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</si>
  <si>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</si>
  <si>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</si>
  <si>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</si>
  <si>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</si>
  <si>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</si>
  <si>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</si>
  <si>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</si>
  <si>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</si>
  <si>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</si>
  <si>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</si>
  <si>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</si>
  <si>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</si>
  <si>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</si>
  <si>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</si>
  <si>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</si>
  <si>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</si>
  <si>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</si>
  <si>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</si>
  <si>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</si>
  <si>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</si>
  <si>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</si>
  <si>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</si>
  <si>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</si>
  <si>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</si>
  <si>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</si>
  <si>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</si>
  <si>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</si>
  <si>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</si>
  <si>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</si>
  <si>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</si>
  <si>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</si>
  <si>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</si>
  <si>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</si>
  <si>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</si>
  <si>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</si>
  <si>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</si>
  <si>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</si>
  <si>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</si>
  <si>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</si>
  <si>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</si>
  <si>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</si>
  <si>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</si>
  <si>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</si>
  <si>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</si>
  <si>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</si>
  <si>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</si>
  <si>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</si>
  <si>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</si>
  <si>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</si>
  <si>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</si>
  <si>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</si>
  <si>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</si>
  <si>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</si>
  <si>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</si>
  <si>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</si>
  <si>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</si>
  <si>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</si>
  <si>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</si>
  <si>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</si>
  <si>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</si>
  <si>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</si>
  <si>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</si>
  <si>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</si>
  <si>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</si>
  <si>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</si>
  <si>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</si>
  <si>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</si>
  <si>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</si>
  <si>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</si>
  <si>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</si>
  <si>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</si>
  <si>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</si>
  <si>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</si>
  <si>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</si>
  <si>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</si>
  <si>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</si>
  <si>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</si>
  <si>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</si>
  <si>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</si>
  <si>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</si>
  <si>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</si>
  <si>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</si>
  <si>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</si>
  <si>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</si>
  <si>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</si>
  <si>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</si>
  <si>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</si>
  <si>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</si>
  <si>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</si>
  <si>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</si>
  <si>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</si>
  <si>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</si>
  <si>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</si>
  <si>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</si>
  <si>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</si>
  <si>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</si>
  <si>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</si>
  <si>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</si>
  <si>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</si>
  <si>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</si>
  <si>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</si>
  <si>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</si>
  <si>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</si>
  <si>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</si>
  <si>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</si>
  <si>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</si>
  <si>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</si>
  <si>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</si>
  <si>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</si>
  <si>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</si>
  <si>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</si>
  <si>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</si>
  <si>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</si>
  <si>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</si>
  <si>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</si>
  <si>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</si>
  <si>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</si>
  <si>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</si>
  <si>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</si>
  <si>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</si>
  <si>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</si>
  <si>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</si>
  <si>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</si>
  <si>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</si>
  <si>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</si>
  <si>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</si>
  <si>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</si>
  <si>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</si>
  <si>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</si>
  <si>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</si>
  <si>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</si>
  <si>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</si>
  <si>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</si>
  <si>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</si>
  <si>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</si>
  <si>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</si>
  <si>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</si>
  <si>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</si>
  <si>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</si>
  <si>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</si>
  <si>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</si>
  <si>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</si>
  <si>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</si>
  <si>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</si>
  <si>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</si>
  <si>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</si>
  <si>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</si>
  <si>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</si>
  <si>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</si>
  <si>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</si>
  <si>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</si>
  <si>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</si>
  <si>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</si>
  <si>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</si>
  <si>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</si>
  <si>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</si>
  <si>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</si>
  <si>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</si>
  <si>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</si>
  <si>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</si>
  <si>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</si>
  <si>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</si>
  <si>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</si>
  <si>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</si>
  <si>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</si>
  <si>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</si>
  <si>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</si>
  <si>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</si>
  <si>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</si>
  <si>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</si>
  <si>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</si>
  <si>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</si>
  <si>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</si>
  <si>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</si>
  <si>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</si>
  <si>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</si>
  <si>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</si>
  <si>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</si>
  <si>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</si>
  <si>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</si>
  <si>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</si>
  <si>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</si>
  <si>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</si>
  <si>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</si>
  <si>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</si>
  <si>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</si>
  <si>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</si>
  <si>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</si>
  <si>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</si>
  <si>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</si>
  <si>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</si>
  <si>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</si>
  <si>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</si>
  <si>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</si>
  <si>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</si>
  <si>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</si>
  <si>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</si>
  <si>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</si>
  <si>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</si>
  <si>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</si>
  <si>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</si>
  <si>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</si>
  <si>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</si>
  <si>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</si>
  <si>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</si>
  <si>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</si>
  <si>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</si>
  <si>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</si>
  <si>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</si>
  <si>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</si>
  <si>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</si>
  <si>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</si>
  <si>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</si>
  <si>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</si>
  <si>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</si>
  <si>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</si>
  <si>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</si>
  <si>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</si>
  <si>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</si>
  <si>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</si>
  <si>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</si>
  <si>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</si>
  <si>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</si>
  <si>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</si>
  <si>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</si>
  <si>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</si>
  <si>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</si>
  <si>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</si>
  <si>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</si>
  <si>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</si>
  <si>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</si>
  <si>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</si>
  <si>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</si>
  <si>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</si>
  <si>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</si>
  <si>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</si>
  <si>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</si>
  <si>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</si>
  <si>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</si>
  <si>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</si>
  <si>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</si>
  <si>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</si>
  <si>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</si>
  <si>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</si>
  <si>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</si>
  <si>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</si>
  <si>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</si>
  <si>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</si>
  <si>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</si>
  <si>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</si>
  <si>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</si>
  <si>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</si>
  <si>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</si>
  <si>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</si>
  <si>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</si>
  <si>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</si>
  <si>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</si>
  <si>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</si>
  <si>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</si>
  <si>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</si>
  <si>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</si>
  <si>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</si>
  <si>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</si>
  <si>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</si>
  <si>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</si>
  <si>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</si>
  <si>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</si>
  <si>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</si>
  <si>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</si>
  <si>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</si>
  <si>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</si>
  <si>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</si>
  <si>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</si>
  <si>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</si>
  <si>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</si>
  <si>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</si>
  <si>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</si>
  <si>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</si>
  <si>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</si>
  <si>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</si>
  <si>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</si>
  <si>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</si>
  <si>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</si>
  <si>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</si>
  <si>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</si>
  <si>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</si>
  <si>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</si>
  <si>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</si>
  <si>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</si>
  <si>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</si>
  <si>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</si>
  <si>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</si>
  <si>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</si>
  <si>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</si>
  <si>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</si>
  <si>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</si>
  <si>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</si>
  <si>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</si>
  <si>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</si>
  <si>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</si>
  <si>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</si>
  <si>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</si>
  <si>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</si>
  <si>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</si>
  <si>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</si>
  <si>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</si>
  <si>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</si>
  <si>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</si>
  <si>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</si>
  <si>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</si>
  <si>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</si>
  <si>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</si>
  <si>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</si>
  <si>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</si>
  <si>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</si>
  <si>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</si>
  <si>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</si>
  <si>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</si>
  <si>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</si>
  <si>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</si>
  <si>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</si>
  <si>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</si>
  <si>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</si>
  <si>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</si>
  <si>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</si>
  <si>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</si>
  <si>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</si>
  <si>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</si>
  <si>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</si>
  <si>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</si>
  <si>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</si>
  <si>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</si>
  <si>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</si>
  <si>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</si>
  <si>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</si>
  <si>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</si>
  <si>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</si>
  <si>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</si>
  <si>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</si>
  <si>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</si>
  <si>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</si>
  <si>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</si>
  <si>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</si>
  <si>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</si>
  <si>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</si>
  <si>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</si>
  <si>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</si>
  <si>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</si>
  <si>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</si>
  <si>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</si>
  <si>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</si>
  <si>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</si>
  <si>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</si>
  <si>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</si>
  <si>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</si>
  <si>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</si>
  <si>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</si>
  <si>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</si>
  <si>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</si>
  <si>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</si>
  <si>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</si>
  <si>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</si>
  <si>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</si>
  <si>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</si>
  <si>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</si>
  <si>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</si>
  <si>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</si>
  <si>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</si>
  <si>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</si>
  <si>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</si>
  <si>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</si>
  <si>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</si>
  <si>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</si>
  <si>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</si>
  <si>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</si>
  <si>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</si>
  <si>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</si>
  <si>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</si>
  <si>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</si>
  <si>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</si>
  <si>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</si>
  <si>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</si>
  <si>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</si>
  <si>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</si>
  <si>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</si>
  <si>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</si>
  <si>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</si>
  <si>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</si>
  <si>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</si>
  <si>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</si>
  <si>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</si>
  <si>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</si>
  <si>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</si>
  <si>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</si>
  <si>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</si>
  <si>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</si>
  <si>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</si>
  <si>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</si>
  <si>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</si>
  <si>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</si>
  <si>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</si>
  <si>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</si>
  <si>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</si>
  <si>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</si>
  <si>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</si>
  <si>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</si>
  <si>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</si>
  <si>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</si>
  <si>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</si>
  <si>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</si>
  <si>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</si>
  <si>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</si>
  <si>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</si>
  <si>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</si>
  <si>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</si>
  <si>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</si>
  <si>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</si>
  <si>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</si>
  <si>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</si>
  <si>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</si>
  <si>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</si>
  <si>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</si>
  <si>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</si>
  <si>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</si>
  <si>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</si>
  <si>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</si>
  <si>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</si>
  <si>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</si>
  <si>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</si>
  <si>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</si>
  <si>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</si>
  <si>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</si>
  <si>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</si>
  <si>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</si>
  <si>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</si>
  <si>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</si>
  <si>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</si>
  <si>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</si>
  <si>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</si>
  <si>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</si>
  <si>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</si>
  <si>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</si>
  <si>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</si>
  <si>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</si>
  <si>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</si>
  <si>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</si>
  <si>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</si>
  <si>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</si>
  <si>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</si>
  <si>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</si>
  <si>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</si>
  <si>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</si>
  <si>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</si>
  <si>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</si>
  <si>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</si>
  <si>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</si>
  <si>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</si>
  <si>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</si>
  <si>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</si>
  <si>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</si>
  <si>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</si>
  <si>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</si>
  <si>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</si>
  <si>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</si>
  <si>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</si>
  <si>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</si>
  <si>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</si>
  <si>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</si>
  <si>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</si>
  <si>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</si>
  <si>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</si>
  <si>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</si>
  <si>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</si>
  <si>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</si>
  <si>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</si>
  <si>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</si>
  <si>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</si>
  <si>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</si>
  <si>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</si>
  <si>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</si>
  <si>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</si>
  <si>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</si>
  <si>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</si>
  <si>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</si>
  <si>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</si>
  <si>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</si>
  <si>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</si>
  <si>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</si>
  <si>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</si>
  <si>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</si>
  <si>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</si>
  <si>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</si>
  <si>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</si>
  <si>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</si>
  <si>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</si>
  <si>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</si>
  <si>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</si>
  <si>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</si>
  <si>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</si>
  <si>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</si>
  <si>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</si>
  <si>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</si>
  <si>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</si>
  <si>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</si>
  <si>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</si>
  <si>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</si>
  <si>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</si>
  <si>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</si>
  <si>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</si>
  <si>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</si>
  <si>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</si>
  <si>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</si>
  <si>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</si>
  <si>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</si>
  <si>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</si>
  <si>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</si>
  <si>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</si>
  <si>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</si>
  <si>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</si>
  <si>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</si>
  <si>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</si>
  <si>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</si>
  <si>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</si>
  <si>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</si>
  <si>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</si>
  <si>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</si>
  <si>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</si>
  <si>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</si>
  <si>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</si>
  <si>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</si>
  <si>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</si>
  <si>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</si>
  <si>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</si>
  <si>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</si>
  <si>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</si>
  <si>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</si>
  <si>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</si>
  <si>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</si>
  <si>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</si>
  <si>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</si>
  <si>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</si>
  <si>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</si>
  <si>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</si>
  <si>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</si>
  <si>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</si>
  <si>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</si>
  <si>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</si>
  <si>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</si>
  <si>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</si>
  <si>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</si>
  <si>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</si>
  <si>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</si>
  <si>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</si>
  <si>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</si>
  <si>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</si>
  <si>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</si>
  <si>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</si>
  <si>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</si>
  <si>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</si>
  <si>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</si>
  <si>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</si>
  <si>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</si>
  <si>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</si>
  <si>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</si>
  <si>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</si>
  <si>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</si>
  <si>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</si>
  <si>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</si>
  <si>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</si>
  <si>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</si>
  <si>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</si>
  <si>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</si>
  <si>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</si>
  <si>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</si>
  <si>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</si>
  <si>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</si>
  <si>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</si>
  <si>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</si>
  <si>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</si>
  <si>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</si>
  <si>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</si>
  <si>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</si>
  <si>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</si>
  <si>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</si>
  <si>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</si>
  <si>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</si>
  <si>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</si>
  <si>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</si>
  <si>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</si>
  <si>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</si>
  <si>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</si>
  <si>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</si>
  <si>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</si>
  <si>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</si>
  <si>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</si>
  <si>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</si>
  <si>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</si>
  <si>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</si>
  <si>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</si>
  <si>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</si>
  <si>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</si>
  <si>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</si>
  <si>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</si>
  <si>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</si>
  <si>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</si>
  <si>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</si>
  <si>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</si>
  <si>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</si>
  <si>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</si>
  <si>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</si>
  <si>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</si>
  <si>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</si>
  <si>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</si>
  <si>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</si>
  <si>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</si>
  <si>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</si>
  <si>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</si>
  <si>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</si>
  <si>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</si>
  <si>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</si>
  <si>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</si>
  <si>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</si>
  <si>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</si>
  <si>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</si>
  <si>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</si>
  <si>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</si>
  <si>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</si>
  <si>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</si>
  <si>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</si>
  <si>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</si>
  <si>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</si>
  <si>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</si>
  <si>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</si>
  <si>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</si>
  <si>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</si>
  <si>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</si>
  <si>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</si>
  <si>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</si>
  <si>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</si>
  <si>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</si>
  <si>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</si>
  <si>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</si>
  <si>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</si>
  <si>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</si>
  <si>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</si>
  <si>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</si>
  <si>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</si>
  <si>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</si>
  <si>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</si>
  <si>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</si>
  <si>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</si>
  <si>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</si>
  <si>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</si>
  <si>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</si>
  <si>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</si>
  <si>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</si>
  <si>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</si>
  <si>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</si>
  <si>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</si>
  <si>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</si>
  <si>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</si>
  <si>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</si>
  <si>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</si>
  <si>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</si>
  <si>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</si>
  <si>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</si>
  <si>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</si>
  <si>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</si>
  <si>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</si>
  <si>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</si>
  <si>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</si>
  <si>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</si>
  <si>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</si>
  <si>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</si>
  <si>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</si>
  <si>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</si>
  <si>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</si>
  <si>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</si>
  <si>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</si>
  <si>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</si>
  <si>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</si>
  <si>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</si>
  <si>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</si>
  <si>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</si>
  <si>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</si>
  <si>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</si>
  <si>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</si>
  <si>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</si>
  <si>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</si>
  <si>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</si>
  <si>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</si>
  <si>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</si>
  <si>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</si>
  <si>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</si>
  <si>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</si>
  <si>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</si>
  <si>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</si>
  <si>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</si>
  <si>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</si>
  <si>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</si>
  <si>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</si>
  <si>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</si>
  <si>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</si>
  <si>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</si>
  <si>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</si>
  <si>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</si>
  <si>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</si>
  <si>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</si>
  <si>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</si>
  <si>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</si>
  <si>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</si>
  <si>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</si>
  <si>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</si>
  <si>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</si>
  <si>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</si>
  <si>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</si>
  <si>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</si>
  <si>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</si>
  <si>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</si>
  <si>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</si>
  <si>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</si>
  <si>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</si>
  <si>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</si>
  <si>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</si>
  <si>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</si>
  <si>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</si>
  <si>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</si>
  <si>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</si>
  <si>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</si>
  <si>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</si>
  <si>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</si>
  <si>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</si>
  <si>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</si>
  <si>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</si>
  <si>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</si>
  <si>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</si>
  <si>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</si>
  <si>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</si>
  <si>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</si>
  <si>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</si>
  <si>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</si>
  <si>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</si>
  <si>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</si>
  <si>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</si>
  <si>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</si>
  <si>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</si>
  <si>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</si>
  <si>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</si>
  <si>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</si>
  <si>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</si>
  <si>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</si>
  <si>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</si>
  <si>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</si>
  <si>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</si>
  <si>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</si>
  <si>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</si>
  <si>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</si>
  <si>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</si>
  <si>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</si>
  <si>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</si>
  <si>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</si>
  <si>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</si>
  <si>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</si>
  <si>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</si>
  <si>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</si>
  <si>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</si>
  <si>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</si>
  <si>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</si>
  <si>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</si>
  <si>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</si>
  <si>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</si>
  <si>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</si>
  <si>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</si>
  <si>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</si>
  <si>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</si>
  <si>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</si>
  <si>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</si>
  <si>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</si>
  <si>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</si>
  <si>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</si>
  <si>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</si>
  <si>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</si>
  <si>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</si>
  <si>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</si>
  <si>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</si>
  <si>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</si>
  <si>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</si>
  <si>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</si>
  <si>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</si>
  <si>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</si>
  <si>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</si>
  <si>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</si>
  <si>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</si>
  <si>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</si>
  <si>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</si>
  <si>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</si>
  <si>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</si>
  <si>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</si>
  <si>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</si>
  <si>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</si>
  <si>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</si>
  <si>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</si>
  <si>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</si>
  <si>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</si>
  <si>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</si>
  <si>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</si>
  <si>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</si>
  <si>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</si>
  <si>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</si>
  <si>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</si>
  <si>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</si>
  <si>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</si>
  <si>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</si>
  <si>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</si>
  <si>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</si>
  <si>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</si>
  <si>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</si>
  <si>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</si>
  <si>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</si>
  <si>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</si>
  <si>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</si>
  <si>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</si>
  <si>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</si>
  <si>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</si>
  <si>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</si>
  <si>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</si>
  <si>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</si>
  <si>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</si>
  <si>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</si>
  <si>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</si>
  <si>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</si>
  <si>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</si>
  <si>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</si>
  <si>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</si>
  <si>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</si>
  <si>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</si>
  <si>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</si>
  <si>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</si>
  <si>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</si>
  <si>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</si>
  <si>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</si>
  <si>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</si>
  <si>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</si>
  <si>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</si>
  <si>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</si>
  <si>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</si>
  <si>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</si>
  <si>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</si>
  <si>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</si>
  <si>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</si>
  <si>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</si>
  <si>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</si>
  <si>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</si>
  <si>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</si>
  <si>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</si>
  <si>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</si>
  <si>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</si>
  <si>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</si>
  <si>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</si>
  <si>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</si>
  <si>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</si>
  <si>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</si>
  <si>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</si>
  <si>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</si>
  <si>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</si>
  <si>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</si>
  <si>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</si>
  <si>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</si>
  <si>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</si>
  <si>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</si>
  <si>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</si>
  <si>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</si>
  <si>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</si>
  <si>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</si>
  <si>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</si>
  <si>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</si>
  <si>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</si>
  <si>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</si>
  <si>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</si>
  <si>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</si>
  <si>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</si>
  <si>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</si>
  <si>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</si>
  <si>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</si>
  <si>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</si>
  <si>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</si>
  <si>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</si>
  <si>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</si>
  <si>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</si>
  <si>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</si>
  <si>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</si>
  <si>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</si>
  <si>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</si>
  <si>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</si>
  <si>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</si>
  <si>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</si>
  <si>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</si>
  <si>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</si>
  <si>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</si>
  <si>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</si>
  <si>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</si>
  <si>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</si>
  <si>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</si>
  <si>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</si>
  <si>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</si>
  <si>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</si>
  <si>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</si>
  <si>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</si>
  <si>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</si>
  <si>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</si>
  <si>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</si>
  <si>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</si>
  <si>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</si>
  <si>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</si>
  <si>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</si>
  <si>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</si>
  <si>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</si>
  <si>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</si>
  <si>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</si>
  <si>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</si>
  <si>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</si>
  <si>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</si>
  <si>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</si>
  <si>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</si>
  <si>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</si>
  <si>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</si>
  <si>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</si>
  <si>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</si>
  <si>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</si>
  <si>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</si>
  <si>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</si>
  <si>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</si>
  <si>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</si>
  <si>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</si>
  <si>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</si>
  <si>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</si>
  <si>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</si>
  <si>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</si>
  <si>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</si>
  <si>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</si>
  <si>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</si>
  <si>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</si>
  <si>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</si>
  <si>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</si>
  <si>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</si>
  <si>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</si>
  <si>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</si>
  <si>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</si>
  <si>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</si>
  <si>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</si>
  <si>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</si>
  <si>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</si>
  <si>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</si>
  <si>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</si>
  <si>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</si>
  <si>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</si>
  <si>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</si>
  <si>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</si>
  <si>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</si>
  <si>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</si>
  <si>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</si>
  <si>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</si>
  <si>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</si>
  <si>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</si>
  <si>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</si>
  <si>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</si>
  <si>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</si>
  <si>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</si>
  <si>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</si>
  <si>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</si>
  <si>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</si>
  <si>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</si>
  <si>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</si>
  <si>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</si>
  <si>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</si>
  <si>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</si>
  <si>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</si>
  <si>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</si>
  <si>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</si>
  <si>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</si>
  <si>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</si>
  <si>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</si>
  <si>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</si>
  <si>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</si>
  <si>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</si>
  <si>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</si>
  <si>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</si>
  <si>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</si>
  <si>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</si>
  <si>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</si>
  <si>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</si>
  <si>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</si>
  <si>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</si>
  <si>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</si>
  <si>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</si>
  <si>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</si>
  <si>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</si>
  <si>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</si>
  <si>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</si>
  <si>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</si>
  <si>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</si>
  <si>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</si>
  <si>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</si>
  <si>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</si>
  <si>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</si>
  <si>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</si>
  <si>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</si>
  <si>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</si>
  <si>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</si>
  <si>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</si>
  <si>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</si>
  <si>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</si>
  <si>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</si>
  <si>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</si>
  <si>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</si>
  <si>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</si>
  <si>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</si>
  <si>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</si>
  <si>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</si>
  <si>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</si>
  <si>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</si>
  <si>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</si>
  <si>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</si>
  <si>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</si>
  <si>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</si>
  <si>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</si>
  <si>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</si>
  <si>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</si>
  <si>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</si>
  <si>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</si>
  <si>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</si>
  <si>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</si>
  <si>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</si>
  <si>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</si>
  <si>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</si>
  <si>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</si>
  <si>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</si>
  <si>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</si>
  <si>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</si>
  <si>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</si>
  <si>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</si>
  <si>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</si>
  <si>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</si>
  <si>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</si>
  <si>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</si>
  <si>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</si>
  <si>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</si>
  <si>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</si>
  <si>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</si>
  <si>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</si>
  <si>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</si>
  <si>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</si>
  <si>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</si>
  <si>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</si>
  <si>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</si>
  <si>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</si>
  <si>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</si>
  <si>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</si>
  <si>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</si>
  <si>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</si>
  <si>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</si>
  <si>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</si>
  <si>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</si>
  <si>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</si>
  <si>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</si>
  <si>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</si>
  <si>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</si>
  <si>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</si>
  <si>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</si>
  <si>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</si>
  <si>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</si>
  <si>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</si>
  <si>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</si>
  <si>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</si>
  <si>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</si>
  <si>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</si>
  <si>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</si>
  <si>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</si>
  <si>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</si>
  <si>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</si>
  <si>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</si>
  <si>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</si>
  <si>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</si>
  <si>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</si>
  <si>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</si>
  <si>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</si>
  <si>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</si>
  <si>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</si>
  <si>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</si>
  <si>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</si>
  <si>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</si>
  <si>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</si>
  <si>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</si>
  <si>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</si>
  <si>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</si>
  <si>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</si>
  <si>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</si>
  <si>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</si>
  <si>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</si>
  <si>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</si>
  <si>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</si>
  <si>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</si>
  <si>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</si>
  <si>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</si>
  <si>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</si>
  <si>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</si>
  <si>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</si>
  <si>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</si>
  <si>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</si>
  <si>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</si>
  <si>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</si>
  <si>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</si>
  <si>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</si>
  <si>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</si>
  <si>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</si>
  <si>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</si>
  <si>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</si>
  <si>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</si>
  <si>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</si>
  <si>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</si>
  <si>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</si>
  <si>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</si>
  <si>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</si>
  <si>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</si>
  <si>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</si>
  <si>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</si>
  <si>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</si>
  <si>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</si>
  <si>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</si>
  <si>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</si>
  <si>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</si>
  <si>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</si>
  <si>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</si>
  <si>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</si>
  <si>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</si>
  <si>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</si>
  <si>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</si>
  <si>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</si>
  <si>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</si>
  <si>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</si>
  <si>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</si>
  <si>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</si>
  <si>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</si>
  <si>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</si>
  <si>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</si>
  <si>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</si>
  <si>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</si>
  <si>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</si>
  <si>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</si>
  <si>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</si>
  <si>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</si>
  <si>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</si>
  <si>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</si>
  <si>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</si>
  <si>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</si>
  <si>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</si>
  <si>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</si>
  <si>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</si>
  <si>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</si>
  <si>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</si>
  <si>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</si>
  <si>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</si>
  <si>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</si>
  <si>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</si>
  <si>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</si>
  <si>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</si>
  <si>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</si>
  <si>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</si>
  <si>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</si>
  <si>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</si>
  <si>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</si>
  <si>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</si>
  <si>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</si>
  <si>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</si>
  <si>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</si>
  <si>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</si>
  <si>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</si>
  <si>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</si>
  <si>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</si>
  <si>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</si>
  <si>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</si>
  <si>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</si>
  <si>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</si>
  <si>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</si>
  <si>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</si>
  <si>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</si>
  <si>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</si>
  <si>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</si>
  <si>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</si>
  <si>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</si>
  <si>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</si>
  <si>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</si>
  <si>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</si>
  <si>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</si>
  <si>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</si>
  <si>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</si>
  <si>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</si>
  <si>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</si>
  <si>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</si>
  <si>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</si>
  <si>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</si>
  <si>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</si>
  <si>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</si>
  <si>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</si>
  <si>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</si>
  <si>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</si>
  <si>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</si>
  <si>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</si>
  <si>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</si>
  <si>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</si>
  <si>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</si>
  <si>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</si>
  <si>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</si>
  <si>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</si>
  <si>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</si>
  <si>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</si>
  <si>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</si>
  <si>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</si>
  <si>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</si>
  <si>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</si>
  <si>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</si>
  <si>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</si>
  <si>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</si>
  <si>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</si>
  <si>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</si>
  <si>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</si>
  <si>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</si>
  <si>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</si>
  <si>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</si>
  <si>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</si>
  <si>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</si>
  <si>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</si>
  <si>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</si>
  <si>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</si>
  <si>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</si>
  <si>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</si>
  <si>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</si>
  <si>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</si>
  <si>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</si>
  <si>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</si>
  <si>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</si>
  <si>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</si>
  <si>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</si>
  <si>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</si>
  <si>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</si>
  <si>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</si>
  <si>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</si>
  <si>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</si>
  <si>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</si>
  <si>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</si>
  <si>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</si>
  <si>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</si>
  <si>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</si>
  <si>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</si>
  <si>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</si>
  <si>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</si>
  <si>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</si>
  <si>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</si>
  <si>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</si>
  <si>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</si>
  <si>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</si>
  <si>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</si>
  <si>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</si>
  <si>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</si>
  <si>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</si>
  <si>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</si>
  <si>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</si>
  <si>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</si>
  <si>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</si>
  <si>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</si>
  <si>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</si>
  <si>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</si>
  <si>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</si>
  <si>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</si>
  <si>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</si>
  <si>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</si>
  <si>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</si>
  <si>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</si>
  <si>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</si>
  <si>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</si>
  <si>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</si>
  <si>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</si>
  <si>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</si>
  <si>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</si>
  <si>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</si>
  <si>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</si>
  <si>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</si>
  <si>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</si>
  <si>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</si>
  <si>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</si>
  <si>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</si>
  <si>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</si>
  <si>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</si>
  <si>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</si>
  <si>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</si>
  <si>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</si>
  <si>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</si>
  <si>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</si>
  <si>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</si>
  <si>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</si>
  <si>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</si>
  <si>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</si>
  <si>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</si>
  <si>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</si>
  <si>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</si>
  <si>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</si>
  <si>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</si>
  <si>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</si>
  <si>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</si>
  <si>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</si>
  <si>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</si>
  <si>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</si>
  <si>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</si>
  <si>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</si>
  <si>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</si>
  <si>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</si>
  <si>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</si>
  <si>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</si>
  <si>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</si>
  <si>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</si>
  <si>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</si>
  <si>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</si>
  <si>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</si>
  <si>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</si>
  <si>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</si>
  <si>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</si>
  <si>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</si>
  <si>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</si>
  <si>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</si>
  <si>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</si>
  <si>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</si>
  <si>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</si>
  <si>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</si>
  <si>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</si>
  <si>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</si>
  <si>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</si>
  <si>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</si>
  <si>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</si>
  <si>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</si>
  <si>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</si>
  <si>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</si>
  <si>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</si>
  <si>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</si>
  <si>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</si>
  <si>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</si>
  <si>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</si>
  <si>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</si>
  <si>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</si>
  <si>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</si>
  <si>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</si>
  <si>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</si>
  <si>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</si>
  <si>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</si>
  <si>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</si>
  <si>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</si>
  <si>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</si>
  <si>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</si>
  <si>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</si>
  <si>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</si>
  <si>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</si>
  <si>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</si>
  <si>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</si>
  <si>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</si>
  <si>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</si>
  <si>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</si>
  <si>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</si>
  <si>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</si>
  <si>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</si>
  <si>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</si>
  <si>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</si>
  <si>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</si>
  <si>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</si>
  <si>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</si>
  <si>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</si>
  <si>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</si>
  <si>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</si>
  <si>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</si>
  <si>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</si>
  <si>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</si>
  <si>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</si>
  <si>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</si>
  <si>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</si>
  <si>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</si>
  <si>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</si>
  <si>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</si>
  <si>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</si>
  <si>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</si>
  <si>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</si>
  <si>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</si>
  <si>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</si>
  <si>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</si>
  <si>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</si>
  <si>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</si>
  <si>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</si>
  <si>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</si>
  <si>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</si>
  <si>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</si>
  <si>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</si>
  <si>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</si>
  <si>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</si>
  <si>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</si>
  <si>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</si>
  <si>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</si>
  <si>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</si>
  <si>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</si>
  <si>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</si>
  <si>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</si>
  <si>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</si>
  <si>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</si>
  <si>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</si>
  <si>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</si>
  <si>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</si>
  <si>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</si>
  <si>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</si>
  <si>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</si>
  <si>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</si>
  <si>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</si>
  <si>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</si>
  <si>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</si>
  <si>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</si>
  <si>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</si>
  <si>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</si>
  <si>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</si>
  <si>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</si>
  <si>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</si>
  <si>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</si>
  <si>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</si>
  <si>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</si>
  <si>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</si>
  <si>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</si>
  <si>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</si>
  <si>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</si>
  <si>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</si>
  <si>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</si>
  <si>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</si>
  <si>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</si>
  <si>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</si>
  <si>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</si>
  <si>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</si>
  <si>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</si>
  <si>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</si>
  <si>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</si>
  <si>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</si>
  <si>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</si>
  <si>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</si>
  <si>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</si>
  <si>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</si>
  <si>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</si>
  <si>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</si>
  <si>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</si>
  <si>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</si>
  <si>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</si>
  <si>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</si>
  <si>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</si>
  <si>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</si>
  <si>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</si>
  <si>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</si>
  <si>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</si>
  <si>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</si>
  <si>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</si>
  <si>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</si>
  <si>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</si>
  <si>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</si>
  <si>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</si>
  <si>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</si>
  <si>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</si>
  <si>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</si>
  <si>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</si>
  <si>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</si>
  <si>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</si>
  <si>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</si>
  <si>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</si>
  <si>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</si>
  <si>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</si>
  <si>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</si>
  <si>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</si>
  <si>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</si>
  <si>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</si>
  <si>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</si>
  <si>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</si>
  <si>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</si>
  <si>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</si>
  <si>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</si>
  <si>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</si>
  <si>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</si>
  <si>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</si>
  <si>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</si>
  <si>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</si>
  <si>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</si>
  <si>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</si>
  <si>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</si>
  <si>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</si>
  <si>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</si>
  <si>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</si>
  <si>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</si>
  <si>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</si>
  <si>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</si>
  <si>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</si>
  <si>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</si>
  <si>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</si>
  <si>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</si>
  <si>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</si>
  <si>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</si>
  <si>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</si>
  <si>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</si>
  <si>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</si>
  <si>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</si>
  <si>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</si>
  <si>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</si>
  <si>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</si>
  <si>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</si>
  <si>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</si>
  <si>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</si>
  <si>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</si>
  <si>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</si>
  <si>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</si>
  <si>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</si>
  <si>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</si>
  <si>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</si>
  <si>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</si>
  <si>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</si>
  <si>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</si>
  <si>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</si>
  <si>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</si>
  <si>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</si>
  <si>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</si>
  <si>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</si>
  <si>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</si>
  <si>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</si>
  <si>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</si>
  <si>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</si>
  <si>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</si>
  <si>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</si>
  <si>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</si>
  <si>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</si>
  <si>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</si>
  <si>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</si>
  <si>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</si>
  <si>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</si>
  <si>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</si>
  <si>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</si>
  <si>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</si>
  <si>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</si>
  <si>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</si>
  <si>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</si>
  <si>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</si>
  <si>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</si>
  <si>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</si>
  <si>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</si>
  <si>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</si>
  <si>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</si>
  <si>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</si>
  <si>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</si>
  <si>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</si>
  <si>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</si>
  <si>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</si>
  <si>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</si>
  <si>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</si>
  <si>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</si>
  <si>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</si>
  <si>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</si>
  <si>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</si>
  <si>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</si>
  <si>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</si>
  <si>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</si>
  <si>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</si>
  <si>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</si>
  <si>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</si>
  <si>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</si>
  <si>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</si>
  <si>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</si>
  <si>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</si>
  <si>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</si>
  <si>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</si>
  <si>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</si>
  <si>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</si>
  <si>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</si>
  <si>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</si>
  <si>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</si>
  <si>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</si>
  <si>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</si>
  <si>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</si>
  <si>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</si>
  <si>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</si>
  <si>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</si>
  <si>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</si>
  <si>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</si>
  <si>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</si>
  <si>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</si>
  <si>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</si>
  <si>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</si>
  <si>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</si>
  <si>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</si>
  <si>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</si>
  <si>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</si>
  <si>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</si>
  <si>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</si>
  <si>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</si>
  <si>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</si>
  <si>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</si>
  <si>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</si>
  <si>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</si>
  <si>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</si>
  <si>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</si>
  <si>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</si>
  <si>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</si>
  <si>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</si>
  <si>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</si>
  <si>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</si>
  <si>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</si>
  <si>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</si>
  <si>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</si>
  <si>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</si>
  <si>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</si>
  <si>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</si>
  <si>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</si>
  <si>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</si>
  <si>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</si>
  <si>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</si>
  <si>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</si>
  <si>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</si>
  <si>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</si>
  <si>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</si>
  <si>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</si>
  <si>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</si>
  <si>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</si>
  <si>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</si>
  <si>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</si>
  <si>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</si>
  <si>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</si>
  <si>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</si>
  <si>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</si>
  <si>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</si>
  <si>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</si>
  <si>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</si>
  <si>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</si>
  <si>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</si>
  <si>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</si>
  <si>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</si>
  <si>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</si>
  <si>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</si>
  <si>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</si>
  <si>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</si>
  <si>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</si>
  <si>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</si>
  <si>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</si>
  <si>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</si>
  <si>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</si>
  <si>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</si>
  <si>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</si>
  <si>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</si>
  <si>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</si>
  <si>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</si>
  <si>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</si>
  <si>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</si>
  <si>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</si>
  <si>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</si>
  <si>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</si>
  <si>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</si>
  <si>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</si>
  <si>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</si>
  <si>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</si>
  <si>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</si>
  <si>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</si>
  <si>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</si>
  <si>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</si>
  <si>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</si>
  <si>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</si>
  <si>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</si>
  <si>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</si>
  <si>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</si>
  <si>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</si>
  <si>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</si>
  <si>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</si>
  <si>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</si>
  <si>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</si>
  <si>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</si>
  <si>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</si>
  <si>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</si>
  <si>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</si>
  <si>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</si>
  <si>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</si>
  <si>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</si>
  <si>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</si>
  <si>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</si>
  <si>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</si>
  <si>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</si>
  <si>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</si>
  <si>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</si>
  <si>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</si>
  <si>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</si>
  <si>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</si>
  <si>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</si>
  <si>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</si>
  <si>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</si>
  <si>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</si>
  <si>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</si>
  <si>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</si>
  <si>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</si>
  <si>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</si>
  <si>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</si>
  <si>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</si>
  <si>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</si>
  <si>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</si>
  <si>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</si>
  <si>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</si>
  <si>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</si>
  <si>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</si>
  <si>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</si>
  <si>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</si>
  <si>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</si>
  <si>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</si>
  <si>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</si>
  <si>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</si>
  <si>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</si>
  <si>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</si>
  <si>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</si>
  <si>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</si>
  <si>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</si>
  <si>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</si>
  <si>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</si>
  <si>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</si>
  <si>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</si>
  <si>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</si>
  <si>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</si>
  <si>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</si>
  <si>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</si>
  <si>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</si>
  <si>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</si>
  <si>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</si>
  <si>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</si>
  <si>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</si>
  <si>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</si>
  <si>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</si>
  <si>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</si>
  <si>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</si>
  <si>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</si>
  <si>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</si>
  <si>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</si>
  <si>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</si>
  <si>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</si>
  <si>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</si>
  <si>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</si>
  <si>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</si>
  <si>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</si>
  <si>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</si>
  <si>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</si>
  <si>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</si>
  <si>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</si>
  <si>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</si>
  <si>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</si>
  <si>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</si>
  <si>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</si>
  <si>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</si>
  <si>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</si>
  <si>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</si>
  <si>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</si>
  <si>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</si>
  <si>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</si>
  <si>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</si>
  <si>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</si>
  <si>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</si>
  <si>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</si>
  <si>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</si>
  <si>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</si>
  <si>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</si>
  <si>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</si>
  <si>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</si>
  <si>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</si>
  <si>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</si>
  <si>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</si>
  <si>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</si>
  <si>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</si>
  <si>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</si>
  <si>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</si>
  <si>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</si>
  <si>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</si>
  <si>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</si>
  <si>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</si>
  <si>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</si>
  <si>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</si>
  <si>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</si>
  <si>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</si>
  <si>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</si>
  <si>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</si>
  <si>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</si>
  <si>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</si>
  <si>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</si>
  <si>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</si>
  <si>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</si>
  <si>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</si>
  <si>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</si>
  <si>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</si>
  <si>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</si>
  <si>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</si>
  <si>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</si>
  <si>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</si>
  <si>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</si>
  <si>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</si>
  <si>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</si>
  <si>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</si>
  <si>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</si>
  <si>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</si>
  <si>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</si>
  <si>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</si>
  <si>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</si>
  <si>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</si>
  <si>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</si>
  <si>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</si>
  <si>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</si>
  <si>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</si>
  <si>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</si>
  <si>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</si>
  <si>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</si>
  <si>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</si>
  <si>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</si>
  <si>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</si>
  <si>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</si>
  <si>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</si>
  <si>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</si>
  <si>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</si>
  <si>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</si>
  <si>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</si>
  <si>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</si>
  <si>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</si>
  <si>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</si>
  <si>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</si>
  <si>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</si>
  <si>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</si>
  <si>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</si>
  <si>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</si>
  <si>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</si>
  <si>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</si>
  <si>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</si>
  <si>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</si>
  <si>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</si>
  <si>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</si>
  <si>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</si>
  <si>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</si>
  <si>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</si>
  <si>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</si>
  <si>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</si>
  <si>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</si>
  <si>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</si>
  <si>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</si>
  <si>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</si>
  <si>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</si>
  <si>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</si>
  <si>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</si>
  <si>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</si>
  <si>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</si>
  <si>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</si>
  <si>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</si>
  <si>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</si>
  <si>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</si>
  <si>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</si>
  <si>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</si>
  <si>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</si>
  <si>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</si>
  <si>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</si>
  <si>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</si>
  <si>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</si>
  <si>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</si>
  <si>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</si>
  <si>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</si>
  <si>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</si>
  <si>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</si>
  <si>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</si>
  <si>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</si>
  <si>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</si>
  <si>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</si>
  <si>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</si>
  <si>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</si>
  <si>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</si>
  <si>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</si>
  <si>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</si>
  <si>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</si>
  <si>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</si>
  <si>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</si>
  <si>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</si>
  <si>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</si>
  <si>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</si>
  <si>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</si>
  <si>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</si>
  <si>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</si>
  <si>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</si>
  <si>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</si>
  <si>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</si>
  <si>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</si>
  <si>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</si>
  <si>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</si>
  <si>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</si>
  <si>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</si>
  <si>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</si>
  <si>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</si>
  <si>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</si>
  <si>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</si>
  <si>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</si>
  <si>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</si>
  <si>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</si>
  <si>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</si>
  <si>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</si>
  <si>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</si>
  <si>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</si>
  <si>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</si>
  <si>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</si>
  <si>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</si>
  <si>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</si>
  <si>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</si>
  <si>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</si>
  <si>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</si>
  <si>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</si>
  <si>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</si>
  <si>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</si>
  <si>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</si>
  <si>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</si>
  <si>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</si>
  <si>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</si>
  <si>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</si>
  <si>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</si>
  <si>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</si>
  <si>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</si>
  <si>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</si>
  <si>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</si>
  <si>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</si>
  <si>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</si>
  <si>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</si>
  <si>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</si>
  <si>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</si>
  <si>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</si>
  <si>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</si>
  <si>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</si>
  <si>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</si>
  <si>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</si>
  <si>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</si>
  <si>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</si>
  <si>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</si>
  <si>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</si>
  <si>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</si>
  <si>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</si>
  <si>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</si>
  <si>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</si>
  <si>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</si>
  <si>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</si>
  <si>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</si>
  <si>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</si>
  <si>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</si>
  <si>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</si>
  <si>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</si>
  <si>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</si>
  <si>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</si>
  <si>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</si>
  <si>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</si>
  <si>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</si>
  <si>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</si>
  <si>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</si>
  <si>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</si>
  <si>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</si>
  <si>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</si>
  <si>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</si>
  <si>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</si>
  <si>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</si>
  <si>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</si>
  <si>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</si>
  <si>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</si>
  <si>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</si>
  <si>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</si>
  <si>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</si>
  <si>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</si>
  <si>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</si>
  <si>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</si>
  <si>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</si>
  <si>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</si>
  <si>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</si>
  <si>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</si>
  <si>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</si>
  <si>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</si>
  <si>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</si>
  <si>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</si>
  <si>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</si>
  <si>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</si>
  <si>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</si>
  <si>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</si>
  <si>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</si>
  <si>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</si>
  <si>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</si>
  <si>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</si>
  <si>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</si>
  <si>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</si>
  <si>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</si>
  <si>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</si>
  <si>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</si>
  <si>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</si>
  <si>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</si>
  <si>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</si>
  <si>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</si>
  <si>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</si>
  <si>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</si>
  <si>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</si>
  <si>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</si>
  <si>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</si>
  <si>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</si>
  <si>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</si>
  <si>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</si>
  <si>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</si>
  <si>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</si>
  <si>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</si>
  <si>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</si>
  <si>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</si>
  <si>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</si>
  <si>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</si>
  <si>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</si>
  <si>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</si>
  <si>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</si>
  <si>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</si>
  <si>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</si>
  <si>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</si>
  <si>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</si>
  <si>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</si>
  <si>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</si>
  <si>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</si>
  <si>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</si>
  <si>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</si>
  <si>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</si>
  <si>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</si>
  <si>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</si>
  <si>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</si>
  <si>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</si>
  <si>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</si>
  <si>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</si>
  <si>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</si>
  <si>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</si>
  <si>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</si>
  <si>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</si>
  <si>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</si>
  <si>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</si>
  <si>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</si>
  <si>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</si>
  <si>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</si>
  <si>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</si>
  <si>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</si>
  <si>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</si>
  <si>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</si>
  <si>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</si>
  <si>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</si>
  <si>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</si>
  <si>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</si>
  <si>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</si>
  <si>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</si>
  <si>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</si>
  <si>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</si>
  <si>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</si>
  <si>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</si>
  <si>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</si>
  <si>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</si>
  <si>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</si>
  <si>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</si>
  <si>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</si>
  <si>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</si>
  <si>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</si>
  <si>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</si>
  <si>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</si>
  <si>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</si>
  <si>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</si>
  <si>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</si>
  <si>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</si>
  <si>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</si>
  <si>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</si>
  <si>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</si>
  <si>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</si>
  <si>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</si>
  <si>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</si>
  <si>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</si>
  <si>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</si>
  <si>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</si>
  <si>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</si>
  <si>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</si>
  <si>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</si>
  <si>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</si>
  <si>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</si>
  <si>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</si>
  <si>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</si>
  <si>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</si>
  <si>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</si>
  <si>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</si>
  <si>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</si>
  <si>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</si>
  <si>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</si>
  <si>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</si>
  <si>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</si>
  <si>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</si>
  <si>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</si>
  <si>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</si>
  <si>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</si>
  <si>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</si>
  <si>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</si>
  <si>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</si>
  <si>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</si>
  <si>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</si>
  <si>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</si>
  <si>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</si>
  <si>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</si>
  <si>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</si>
  <si>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</si>
  <si>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</si>
  <si>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</si>
  <si>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</si>
  <si>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</si>
  <si>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</si>
  <si>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</si>
  <si>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</si>
  <si>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</si>
  <si>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</si>
  <si>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</si>
  <si>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</si>
  <si>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</si>
  <si>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</si>
  <si>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</si>
  <si>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</si>
  <si>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</si>
  <si>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</si>
  <si>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</si>
  <si>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</si>
  <si>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</si>
  <si>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</si>
  <si>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</si>
  <si>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</si>
  <si>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</si>
  <si>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</si>
  <si>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</si>
  <si>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</si>
  <si>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</si>
  <si>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</si>
  <si>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</si>
  <si>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</si>
  <si>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</si>
  <si>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</si>
  <si>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</si>
  <si>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</si>
  <si>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</si>
  <si>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</si>
  <si>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</si>
  <si>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</si>
  <si>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</si>
  <si>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</si>
  <si>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</si>
  <si>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</si>
  <si>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</si>
  <si>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</si>
  <si>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</si>
  <si>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</si>
  <si>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</si>
  <si>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</si>
  <si>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</si>
  <si>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</si>
  <si>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</si>
  <si>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</si>
  <si>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</si>
  <si>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</si>
  <si>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</si>
  <si>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</si>
  <si>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</si>
  <si>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</si>
  <si>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</si>
  <si>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</si>
  <si>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</si>
  <si>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</si>
  <si>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</si>
  <si>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</si>
  <si>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</si>
  <si>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</si>
  <si>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</si>
  <si>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</si>
  <si>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</si>
  <si>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</si>
  <si>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</si>
  <si>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</si>
  <si>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</si>
  <si>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</si>
  <si>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</si>
  <si>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</si>
  <si>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</si>
  <si>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</si>
  <si>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</si>
  <si>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</si>
  <si>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</si>
  <si>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</si>
  <si>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</si>
  <si>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</si>
  <si>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</si>
  <si>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</si>
  <si>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</si>
  <si>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</si>
  <si>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</si>
  <si>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</si>
  <si>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</si>
  <si>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</si>
  <si>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</si>
  <si>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</si>
  <si>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</si>
  <si>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</si>
  <si>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</si>
  <si>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</si>
  <si>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</si>
  <si>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</si>
  <si>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</si>
  <si>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</si>
  <si>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</si>
  <si>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</si>
  <si>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</si>
  <si>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</si>
  <si>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</si>
  <si>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</si>
  <si>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</si>
  <si>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</si>
  <si>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</si>
  <si>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</si>
  <si>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</si>
  <si>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</si>
  <si>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</si>
  <si>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</si>
  <si>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</si>
  <si>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</si>
  <si>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</si>
  <si>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</si>
  <si>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</si>
  <si>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</si>
  <si>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</si>
  <si>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</si>
  <si>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</si>
  <si>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</si>
  <si>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</si>
  <si>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</si>
  <si>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</si>
  <si>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</si>
  <si>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</si>
  <si>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</si>
  <si>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</si>
  <si>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</si>
  <si>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</si>
  <si>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</si>
  <si>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</si>
  <si>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</si>
  <si>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</si>
  <si>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</si>
  <si>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</si>
  <si>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</si>
  <si>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</si>
  <si>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</si>
  <si>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</si>
  <si>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</si>
  <si>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</si>
  <si>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</si>
  <si>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</si>
  <si>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</si>
  <si>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</si>
  <si>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</si>
  <si>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</si>
  <si>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</si>
  <si>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</si>
  <si>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</si>
  <si>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</si>
  <si>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</si>
  <si>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</si>
  <si>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</si>
  <si>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</si>
  <si>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</si>
  <si>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</si>
  <si>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</si>
  <si>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</si>
  <si>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</si>
  <si>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</si>
  <si>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</si>
  <si>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</si>
  <si>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</si>
  <si>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</si>
  <si>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</si>
  <si>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</si>
  <si>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</si>
  <si>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</si>
  <si>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</si>
  <si>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</si>
  <si>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</si>
  <si>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</si>
  <si>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</si>
  <si>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</si>
  <si>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</si>
  <si>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</si>
  <si>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</si>
  <si>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</si>
  <si>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</si>
  <si>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</si>
  <si>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</si>
  <si>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</si>
  <si>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</si>
  <si>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</si>
  <si>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</si>
  <si>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</si>
  <si>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</si>
  <si>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</si>
  <si>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</si>
  <si>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</si>
  <si>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</si>
  <si>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</si>
  <si>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</si>
  <si>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</si>
  <si>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</si>
  <si>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</si>
  <si>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</si>
  <si>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</si>
  <si>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</si>
  <si>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</si>
  <si>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</si>
  <si>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</si>
  <si>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</si>
  <si>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</si>
  <si>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</si>
  <si>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</si>
  <si>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</si>
  <si>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</si>
  <si>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</si>
  <si>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</si>
  <si>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</si>
  <si>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</si>
  <si>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</si>
  <si>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</si>
  <si>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</si>
  <si>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</si>
  <si>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</si>
  <si>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</si>
  <si>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</si>
  <si>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</si>
  <si>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</si>
  <si>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</si>
  <si>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</si>
  <si>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</si>
  <si>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</si>
  <si>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</si>
  <si>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</si>
  <si>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</si>
  <si>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</si>
  <si>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</si>
  <si>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</si>
  <si>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</si>
  <si>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</si>
  <si>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</si>
  <si>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</si>
  <si>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</si>
  <si>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</si>
  <si>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</si>
  <si>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</si>
  <si>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</si>
  <si>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</si>
  <si>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</si>
  <si>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</si>
  <si>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</si>
  <si>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</si>
  <si>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</si>
  <si>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</si>
  <si>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</si>
  <si>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</si>
  <si>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</si>
  <si>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</si>
  <si>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</si>
  <si>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</si>
  <si>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</si>
  <si>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</si>
  <si>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</si>
  <si>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</si>
  <si>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</si>
  <si>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</si>
  <si>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</si>
  <si>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</si>
  <si>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</si>
  <si>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</si>
  <si>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</si>
  <si>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</si>
  <si>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</si>
  <si>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</si>
  <si>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</si>
  <si>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</si>
  <si>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</si>
  <si>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</si>
  <si>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</si>
  <si>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</si>
  <si>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</si>
  <si>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</si>
  <si>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</si>
  <si>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</si>
  <si>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</si>
  <si>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</si>
  <si>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</si>
  <si>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</si>
  <si>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</si>
  <si>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</si>
  <si>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</si>
  <si>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</si>
  <si>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</si>
  <si>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</si>
  <si>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</si>
  <si>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</si>
  <si>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</si>
  <si>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</si>
  <si>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</si>
  <si>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</si>
  <si>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</si>
  <si>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</si>
  <si>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</si>
  <si>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</si>
  <si>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</si>
  <si>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</si>
  <si>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</si>
  <si>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</si>
  <si>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</si>
  <si>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</si>
  <si>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</si>
  <si>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</si>
  <si>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</si>
  <si>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</si>
  <si>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</si>
  <si>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</si>
  <si>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</si>
  <si>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</si>
  <si>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</si>
  <si>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</si>
  <si>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</si>
  <si>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</si>
  <si>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</si>
  <si>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</si>
  <si>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</si>
  <si>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</si>
  <si>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</si>
  <si>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</si>
  <si>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</si>
  <si>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</si>
  <si>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</si>
  <si>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</si>
  <si>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</si>
  <si>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</si>
  <si>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</si>
  <si>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</si>
  <si>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</si>
  <si>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</si>
  <si>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</si>
  <si>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</si>
  <si>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</si>
  <si>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</si>
  <si>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</si>
  <si>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</si>
  <si>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</si>
  <si>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</si>
  <si>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</si>
  <si>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</si>
  <si>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</si>
  <si>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</si>
  <si>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</si>
  <si>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</si>
  <si>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</si>
  <si>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</si>
  <si>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</si>
  <si>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</si>
  <si>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</si>
  <si>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</si>
  <si>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</si>
  <si>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</si>
  <si>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</si>
  <si>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</si>
  <si>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</si>
  <si>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</si>
  <si>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</si>
  <si>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</si>
  <si>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</si>
  <si>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</si>
  <si>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</si>
  <si>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</si>
  <si>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</si>
  <si>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</si>
  <si>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</si>
  <si>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</si>
  <si>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</si>
  <si>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</si>
  <si>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</si>
  <si>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</si>
  <si>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</si>
  <si>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</si>
  <si>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</si>
  <si>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</si>
  <si>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</si>
  <si>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</si>
  <si>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</si>
  <si>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</si>
  <si>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</si>
  <si>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</si>
  <si>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</si>
  <si>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</si>
  <si>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</si>
  <si>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</si>
  <si>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</si>
  <si>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</si>
  <si>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</si>
  <si>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</si>
  <si>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</si>
  <si>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</si>
  <si>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</si>
  <si>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</si>
  <si>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</si>
  <si>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</si>
  <si>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</si>
  <si>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</si>
  <si>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</si>
  <si>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</si>
  <si>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</si>
  <si>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</si>
  <si>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</si>
  <si>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</si>
  <si>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</si>
  <si>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</si>
  <si>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</si>
  <si>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</si>
  <si>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</si>
  <si>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</si>
  <si>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</si>
  <si>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</si>
  <si>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</si>
  <si>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</si>
  <si>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</si>
  <si>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</si>
  <si>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</si>
  <si>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</si>
  <si>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</si>
  <si>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</si>
  <si>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</si>
  <si>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</si>
  <si>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</si>
  <si>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</si>
  <si>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</si>
  <si>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</si>
  <si>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</si>
  <si>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</si>
  <si>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</si>
  <si>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</si>
  <si>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</si>
  <si>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</si>
  <si>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</si>
  <si>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</si>
  <si>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</si>
  <si>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</si>
  <si>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</si>
  <si>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</si>
  <si>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</si>
  <si>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</si>
  <si>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</si>
  <si>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</si>
  <si>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</si>
  <si>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</si>
  <si>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</si>
  <si>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</si>
  <si>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</si>
  <si>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</si>
  <si>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</si>
  <si>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</si>
  <si>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</si>
  <si>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</si>
  <si>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</si>
  <si>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</si>
  <si>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</si>
  <si>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</si>
  <si>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</si>
  <si>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</si>
  <si>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</si>
  <si>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</si>
  <si>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</si>
  <si>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</si>
  <si>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</si>
  <si>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</si>
  <si>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</si>
  <si>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</si>
  <si>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</si>
  <si>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</si>
  <si>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</si>
  <si>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</si>
  <si>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</si>
  <si>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</si>
  <si>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</si>
  <si>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</si>
  <si>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</si>
  <si>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</si>
  <si>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</si>
  <si>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</si>
  <si>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</si>
  <si>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</si>
  <si>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</si>
  <si>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</si>
  <si>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</si>
  <si>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</si>
  <si>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</si>
  <si>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</si>
  <si>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</si>
  <si>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</si>
  <si>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</si>
  <si>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</si>
  <si>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</si>
  <si>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</si>
  <si>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</si>
  <si>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</si>
  <si>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</si>
  <si>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</si>
  <si>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</si>
  <si>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</si>
  <si>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</si>
  <si>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</si>
  <si>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</si>
  <si>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</si>
  <si>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</si>
  <si>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</si>
  <si>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</si>
  <si>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</si>
  <si>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</si>
  <si>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</si>
  <si>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</si>
  <si>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</si>
  <si>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</si>
  <si>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</si>
  <si>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</si>
  <si>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</si>
  <si>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</si>
  <si>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</si>
  <si>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</si>
  <si>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</si>
  <si>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</si>
  <si>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</si>
  <si>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</si>
  <si>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</si>
  <si>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</si>
  <si>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</si>
  <si>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</si>
  <si>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</si>
  <si>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</si>
  <si>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</si>
  <si>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</si>
  <si>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</si>
  <si>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</si>
  <si>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</si>
  <si>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</si>
  <si>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</si>
  <si>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</si>
  <si>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</si>
  <si>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</si>
  <si>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</si>
  <si>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</si>
  <si>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</si>
  <si>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</si>
  <si>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</si>
  <si>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</si>
  <si>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</si>
  <si>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</si>
  <si>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</si>
  <si>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</si>
  <si>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</si>
  <si>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</si>
  <si>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</si>
  <si>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</si>
  <si>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</si>
  <si>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</si>
  <si>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</si>
  <si>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</si>
  <si>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</si>
  <si>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</si>
  <si>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</si>
  <si>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</si>
  <si>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</si>
  <si>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</si>
  <si>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</si>
  <si>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</si>
  <si>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</si>
  <si>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</si>
  <si>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</si>
  <si>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</si>
  <si>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</si>
  <si>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</si>
  <si>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</si>
  <si>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</si>
  <si>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</si>
  <si>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</si>
  <si>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</si>
  <si>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</si>
  <si>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</si>
  <si>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</si>
  <si>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</si>
  <si>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</si>
  <si>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</si>
  <si>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</si>
  <si>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</si>
  <si>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</si>
  <si>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</si>
  <si>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</si>
  <si>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</si>
  <si>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</si>
  <si>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</si>
  <si>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</si>
  <si>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</si>
  <si>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</si>
  <si>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</si>
  <si>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</si>
  <si>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</si>
  <si>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</si>
  <si>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</si>
  <si>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</si>
  <si>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</si>
  <si>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</si>
  <si>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</si>
  <si>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</si>
  <si>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</si>
  <si>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</si>
  <si>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</si>
  <si>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</si>
  <si>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</si>
  <si>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</si>
  <si>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</si>
  <si>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</si>
  <si>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</si>
  <si>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</si>
  <si>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</si>
  <si>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</si>
  <si>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</si>
  <si>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</si>
  <si>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</si>
  <si>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</si>
  <si>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</si>
  <si>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</si>
  <si>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</si>
  <si>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</si>
  <si>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</si>
  <si>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</si>
  <si>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</si>
  <si>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</si>
  <si>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</si>
  <si>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</si>
  <si>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</si>
  <si>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</si>
  <si>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</si>
  <si>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</si>
  <si>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</si>
  <si>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</si>
  <si>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</si>
  <si>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</si>
  <si>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</si>
  <si>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</si>
  <si>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</si>
  <si>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</si>
  <si>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</si>
  <si>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</si>
  <si>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</si>
  <si>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</si>
  <si>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</si>
  <si>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</si>
  <si>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</si>
  <si>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</si>
  <si>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</si>
  <si>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</si>
  <si>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</si>
  <si>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</si>
  <si>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</si>
  <si>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</si>
  <si>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</si>
  <si>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</si>
  <si>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</si>
  <si>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</si>
  <si>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</si>
  <si>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</si>
  <si>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</si>
  <si>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</si>
  <si>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</si>
  <si>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</si>
  <si>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</si>
  <si>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</si>
  <si>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</si>
  <si>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</si>
  <si>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</si>
  <si>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</si>
  <si>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</si>
  <si>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</si>
  <si>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</si>
  <si>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</si>
  <si>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</si>
  <si>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</si>
  <si>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</si>
  <si>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</si>
  <si>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</si>
  <si>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</si>
  <si>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</si>
  <si>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</si>
  <si>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</si>
  <si>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</si>
  <si>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</si>
  <si>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</si>
  <si>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</si>
  <si>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</si>
  <si>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</si>
  <si>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</si>
  <si>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</si>
  <si>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</si>
  <si>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</si>
  <si>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</si>
  <si>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</si>
  <si>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</si>
  <si>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</si>
  <si>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</si>
  <si>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</si>
  <si>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</si>
  <si>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</si>
  <si>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</si>
  <si>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</si>
  <si>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</si>
  <si>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</si>
  <si>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</si>
  <si>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</si>
  <si>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</si>
  <si>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</si>
  <si>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</si>
  <si>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</si>
  <si>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</si>
  <si>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</si>
  <si>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</si>
  <si>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</si>
  <si>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</si>
  <si>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</si>
  <si>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</si>
  <si>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</si>
  <si>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</si>
  <si>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</si>
  <si>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</si>
  <si>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</si>
  <si>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</si>
  <si>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</si>
  <si>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</si>
  <si>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</si>
  <si>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</si>
  <si>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</si>
  <si>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</si>
  <si>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</si>
  <si>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</si>
  <si>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</si>
  <si>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</si>
  <si>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</si>
  <si>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</si>
  <si>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</si>
  <si>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</si>
  <si>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</si>
  <si>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</si>
  <si>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</si>
  <si>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</si>
  <si>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</si>
  <si>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</si>
  <si>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</si>
  <si>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</si>
  <si>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</si>
  <si>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</si>
  <si>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</si>
  <si>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</si>
  <si>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</si>
  <si>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</si>
  <si>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</si>
  <si>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</si>
  <si>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</si>
  <si>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</si>
  <si>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</si>
  <si>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</si>
  <si>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</si>
  <si>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</si>
  <si>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</si>
  <si>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</si>
  <si>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</si>
  <si>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</si>
  <si>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</si>
  <si>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</si>
  <si>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</si>
  <si>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</si>
  <si>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</si>
  <si>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</si>
  <si>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</si>
  <si>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</si>
  <si>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</si>
  <si>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</si>
  <si>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</si>
  <si>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</si>
  <si>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</si>
  <si>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</si>
  <si>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</si>
  <si>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</si>
  <si>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</si>
  <si>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</si>
  <si>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</si>
  <si>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</si>
  <si>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</si>
  <si>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</si>
  <si>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</si>
  <si>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</si>
  <si>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</si>
  <si>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</si>
  <si>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</si>
  <si>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</si>
  <si>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</si>
  <si>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</si>
  <si>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</si>
  <si>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</si>
  <si>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</si>
  <si>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</si>
  <si>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</si>
  <si>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</si>
  <si>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</si>
  <si>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</si>
  <si>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</si>
  <si>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</si>
  <si>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</si>
  <si>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</si>
  <si>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</si>
  <si>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</si>
  <si>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</si>
  <si>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</si>
  <si>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</si>
  <si>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</si>
  <si>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</si>
  <si>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</si>
  <si>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</si>
  <si>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</si>
  <si>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</si>
  <si>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</si>
  <si>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</si>
  <si>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</si>
  <si>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</si>
  <si>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</si>
  <si>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</si>
  <si>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</si>
  <si>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</si>
  <si>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</si>
  <si>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</si>
  <si>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</si>
  <si>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</si>
  <si>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</si>
  <si>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</si>
  <si>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</si>
  <si>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</si>
  <si>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</si>
  <si>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</si>
  <si>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</si>
  <si>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</si>
  <si>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</si>
  <si>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</si>
  <si>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</si>
  <si>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</si>
  <si>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</si>
  <si>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</si>
  <si>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</si>
  <si>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</si>
  <si>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</si>
  <si>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</si>
  <si>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</si>
  <si>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</si>
  <si>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</si>
  <si>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</si>
  <si>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</si>
  <si>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</si>
  <si>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</si>
  <si>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</si>
  <si>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</si>
  <si>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</si>
  <si>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</si>
  <si>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</si>
  <si>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</si>
  <si>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</si>
  <si>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</si>
  <si>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</si>
  <si>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</si>
  <si>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</si>
  <si>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</si>
  <si>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</si>
  <si>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</si>
  <si>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</si>
  <si>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</si>
  <si>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</si>
  <si>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</si>
  <si>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</si>
  <si>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</si>
  <si>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</si>
  <si>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</si>
  <si>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</si>
  <si>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</si>
  <si>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</si>
  <si>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</si>
  <si>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</si>
  <si>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</si>
  <si>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</si>
  <si>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</si>
  <si>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</si>
  <si>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</si>
  <si>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</si>
  <si>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</si>
  <si>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</si>
  <si>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</si>
  <si>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</si>
  <si>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</si>
  <si>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</si>
  <si>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</si>
  <si>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</si>
  <si>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</si>
  <si>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</si>
  <si>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</si>
  <si>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</si>
  <si>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</si>
  <si>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</si>
  <si>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</si>
  <si>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</si>
  <si>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</si>
  <si>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</si>
  <si>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</si>
  <si>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</si>
  <si>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</si>
  <si>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</si>
  <si>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</si>
  <si>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</si>
  <si>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</si>
  <si>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</si>
  <si>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</si>
  <si>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</si>
  <si>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</si>
  <si>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</si>
  <si>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</si>
  <si>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</si>
  <si>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</si>
  <si>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</si>
  <si>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</si>
  <si>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</si>
  <si>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</si>
  <si>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</si>
  <si>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</si>
  <si>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</si>
  <si>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</si>
  <si>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</si>
  <si>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</si>
  <si>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</si>
  <si>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</si>
  <si>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</si>
  <si>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</si>
  <si>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</si>
  <si>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</si>
  <si>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</si>
  <si>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</si>
  <si>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</si>
  <si>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</si>
  <si>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</si>
  <si>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</si>
  <si>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</si>
  <si>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</si>
  <si>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</si>
  <si>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</si>
  <si>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</si>
  <si>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</si>
  <si>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</si>
  <si>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</si>
  <si>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</si>
  <si>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</si>
  <si>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</si>
  <si>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</si>
  <si>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</si>
  <si>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</si>
  <si>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</si>
  <si>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</si>
  <si>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</si>
  <si>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</si>
  <si>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</si>
  <si>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</si>
  <si>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</si>
  <si>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</si>
  <si>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</si>
  <si>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</si>
  <si>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</si>
  <si>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</si>
  <si>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</si>
  <si>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</si>
  <si>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</si>
  <si>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</si>
  <si>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</si>
  <si>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</si>
  <si>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</si>
  <si>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</si>
  <si>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</si>
  <si>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</si>
  <si>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</si>
  <si>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</si>
  <si>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</si>
  <si>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</si>
  <si>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</si>
  <si>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</si>
  <si>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</si>
  <si>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</si>
  <si>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</si>
  <si>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</si>
  <si>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</si>
  <si>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</si>
  <si>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</si>
  <si>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</si>
  <si>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</si>
  <si>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</si>
  <si>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</si>
  <si>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</si>
  <si>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</si>
  <si>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</si>
  <si>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</si>
  <si>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</si>
  <si>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</si>
  <si>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</si>
  <si>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</si>
  <si>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</si>
  <si>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</si>
  <si>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</si>
  <si>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</si>
  <si>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</si>
  <si>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</si>
  <si>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</si>
  <si>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</si>
  <si>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</si>
  <si>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</si>
  <si>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</si>
  <si>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</si>
  <si>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</si>
  <si>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</si>
  <si>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</si>
  <si>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</si>
  <si>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</si>
  <si>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</si>
  <si>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</si>
  <si>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</si>
  <si>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</si>
  <si>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</si>
  <si>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</si>
  <si>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</si>
  <si>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</si>
  <si>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</si>
  <si>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</si>
  <si>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</si>
  <si>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</si>
  <si>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</si>
  <si>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</si>
  <si>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</si>
  <si>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</si>
  <si>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</si>
  <si>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</si>
  <si>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</si>
  <si>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</si>
  <si>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</si>
  <si>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</si>
  <si>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</si>
  <si>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</si>
  <si>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</si>
  <si>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</si>
  <si>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</si>
  <si>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</si>
  <si>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</si>
  <si>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</si>
  <si>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</si>
  <si>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</si>
  <si>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</si>
  <si>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</si>
  <si>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</si>
  <si>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</si>
  <si>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</si>
  <si>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</si>
  <si>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</si>
  <si>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</si>
  <si>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</si>
  <si>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</si>
  <si>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</si>
  <si>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</si>
  <si>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</si>
  <si>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</si>
  <si>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</si>
  <si>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</si>
  <si>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</si>
  <si>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</si>
  <si>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</si>
  <si>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</si>
  <si>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</si>
  <si>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</si>
  <si>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</si>
  <si>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</si>
  <si>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</si>
  <si>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</si>
  <si>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</si>
  <si>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</si>
  <si>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</si>
  <si>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</si>
  <si>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</si>
  <si>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</si>
  <si>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</si>
  <si>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</si>
  <si>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</si>
  <si>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</si>
  <si>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</si>
  <si>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</si>
  <si>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</si>
  <si>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</si>
  <si>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</si>
  <si>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</si>
  <si>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</si>
  <si>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</si>
  <si>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</si>
  <si>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</si>
  <si>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</si>
  <si>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</si>
  <si>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</si>
  <si>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</si>
  <si>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</si>
  <si>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</si>
  <si>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</si>
  <si>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</si>
  <si>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</si>
  <si>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</si>
  <si>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</si>
  <si>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</si>
  <si>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</si>
  <si>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</si>
  <si>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</si>
  <si>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</si>
  <si>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</si>
  <si>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</si>
  <si>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</si>
  <si>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</si>
  <si>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</si>
  <si>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</si>
  <si>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</si>
  <si>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</si>
  <si>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</si>
  <si>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</si>
  <si>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</si>
  <si>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</si>
  <si>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</si>
  <si>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</si>
  <si>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</si>
  <si>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</si>
  <si>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</si>
  <si>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</si>
  <si>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</si>
  <si>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</si>
  <si>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</si>
  <si>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</si>
  <si>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</si>
  <si>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</si>
  <si>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</si>
  <si>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</si>
  <si>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</si>
  <si>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</si>
  <si>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</si>
  <si>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</si>
  <si>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</si>
  <si>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</si>
  <si>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</si>
  <si>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</si>
  <si>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</si>
  <si>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</si>
  <si>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</si>
  <si>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</si>
  <si>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</si>
  <si>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</si>
  <si>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</si>
  <si>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</si>
  <si>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</si>
  <si>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</si>
  <si>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</si>
  <si>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</si>
  <si>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</si>
  <si>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</si>
  <si>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</si>
  <si>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</si>
  <si>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</si>
  <si>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</si>
  <si>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</si>
  <si>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</si>
  <si>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</si>
  <si>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</si>
  <si>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</si>
  <si>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</si>
  <si>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</si>
  <si>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</si>
  <si>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</si>
  <si>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</si>
  <si>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</si>
  <si>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</si>
  <si>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</si>
  <si>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</si>
  <si>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</si>
  <si>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</si>
  <si>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</si>
  <si>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</si>
  <si>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</si>
  <si>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</si>
  <si>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</si>
  <si>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</si>
  <si>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</si>
  <si>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</si>
  <si>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</si>
  <si>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</si>
  <si>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</si>
  <si>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</si>
  <si>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</si>
  <si>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</si>
  <si>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</si>
  <si>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</si>
  <si>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</si>
  <si>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</si>
  <si>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</si>
  <si>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</si>
  <si>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</si>
  <si>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</si>
  <si>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</si>
  <si>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</si>
  <si>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</si>
  <si>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</si>
  <si>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</si>
  <si>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</si>
  <si>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</si>
  <si>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</si>
  <si>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</si>
  <si>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</si>
  <si>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</si>
  <si>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</si>
  <si>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</si>
  <si>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</si>
  <si>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</si>
  <si>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</si>
  <si>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</si>
  <si>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</si>
  <si>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</si>
  <si>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</si>
  <si>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</si>
  <si>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</si>
  <si>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</si>
  <si>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</si>
  <si>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</si>
  <si>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</si>
  <si>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</si>
  <si>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</si>
  <si>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</si>
  <si>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</si>
  <si>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</si>
  <si>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</si>
  <si>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</si>
  <si>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</si>
  <si>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</si>
  <si>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</si>
  <si>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</si>
  <si>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</si>
  <si>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</si>
  <si>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</si>
  <si>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</si>
  <si>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</si>
  <si>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</si>
  <si>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</si>
  <si>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</si>
  <si>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</si>
  <si>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</si>
  <si>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</si>
  <si>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</si>
  <si>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</si>
  <si>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</si>
  <si>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</si>
  <si>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</si>
  <si>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</si>
  <si>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</si>
  <si>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</si>
  <si>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</si>
  <si>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</si>
  <si>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</si>
  <si>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</si>
  <si>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</si>
  <si>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</si>
  <si>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</si>
  <si>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</si>
  <si>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</si>
  <si>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</si>
  <si>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</si>
  <si>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</si>
  <si>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</si>
  <si>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</si>
  <si>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</si>
  <si>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</si>
  <si>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</si>
  <si>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</si>
  <si>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</si>
  <si>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</si>
  <si>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</si>
  <si>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</si>
  <si>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</si>
  <si>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</si>
  <si>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</si>
  <si>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</si>
  <si>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</si>
  <si>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</si>
  <si>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</si>
  <si>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</si>
  <si>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</si>
  <si>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</si>
  <si>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</si>
  <si>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</si>
  <si>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</si>
  <si>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</si>
  <si>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</si>
  <si>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</si>
  <si>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</si>
  <si>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</si>
  <si>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</si>
  <si>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</si>
  <si>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</si>
  <si>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</si>
  <si>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</si>
  <si>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</si>
  <si>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</si>
  <si>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</si>
  <si>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</si>
  <si>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</si>
  <si>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</si>
  <si>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</si>
  <si>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</si>
  <si>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</si>
  <si>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</si>
  <si>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</si>
  <si>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</si>
  <si>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</si>
  <si>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</si>
  <si>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</si>
  <si>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</si>
  <si>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</si>
  <si>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</si>
  <si>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</si>
  <si>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</si>
  <si>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</si>
  <si>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</si>
  <si>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</si>
  <si>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</si>
  <si>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</si>
  <si>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</si>
  <si>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</si>
  <si>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</si>
  <si>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</si>
  <si>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</si>
  <si>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</si>
  <si>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</si>
  <si>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</si>
  <si>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</si>
  <si>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</si>
  <si>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</si>
  <si>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</si>
  <si>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</si>
  <si>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</si>
  <si>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</si>
  <si>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</si>
  <si>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</si>
  <si>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</si>
  <si>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</si>
  <si>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</si>
  <si>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</si>
  <si>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</si>
  <si>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</si>
  <si>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</si>
  <si>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</si>
  <si>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</si>
  <si>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</si>
  <si>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</si>
  <si>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</si>
  <si>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</si>
  <si>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</si>
  <si>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</si>
  <si>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</si>
  <si>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</si>
  <si>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</si>
  <si>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</si>
  <si>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</si>
  <si>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</si>
  <si>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</si>
  <si>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</si>
  <si>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</si>
  <si>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</si>
  <si>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</si>
  <si>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</si>
  <si>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</si>
  <si>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</si>
  <si>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</si>
  <si>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</si>
  <si>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</si>
  <si>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</si>
  <si>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</si>
  <si>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</si>
  <si>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</si>
  <si>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</si>
  <si>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</si>
  <si>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</si>
  <si>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</si>
  <si>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</si>
  <si>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</si>
  <si>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</si>
  <si>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</si>
  <si>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</si>
  <si>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</si>
  <si>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</si>
  <si>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</si>
  <si>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</si>
  <si>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</si>
  <si>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</si>
  <si>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</si>
  <si>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</si>
  <si>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</si>
  <si>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</si>
  <si>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</si>
  <si>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</si>
  <si>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</si>
  <si>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</si>
  <si>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</si>
  <si>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</si>
  <si>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</si>
  <si>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</si>
  <si>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</si>
  <si>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</si>
  <si>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</si>
  <si>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</si>
  <si>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</si>
  <si>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</si>
  <si>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</si>
  <si>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</si>
  <si>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</si>
  <si>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</si>
  <si>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</si>
  <si>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</si>
  <si>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</si>
  <si>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</si>
  <si>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</si>
  <si>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</si>
  <si>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</si>
  <si>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</si>
  <si>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</si>
  <si>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</si>
  <si>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</si>
  <si>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</si>
  <si>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</si>
  <si>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</si>
  <si>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</si>
  <si>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</si>
  <si>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</si>
  <si>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</si>
  <si>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</si>
  <si>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</si>
  <si>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</si>
  <si>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</si>
  <si>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</si>
  <si>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</si>
  <si>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</si>
  <si>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</si>
  <si>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</si>
  <si>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</si>
  <si>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</si>
  <si>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</si>
  <si>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</si>
  <si>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</si>
  <si>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</si>
  <si>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</si>
  <si>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</si>
  <si>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</si>
  <si>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</si>
  <si>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</si>
  <si>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</si>
  <si>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</si>
  <si>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</si>
  <si>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</si>
  <si>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</si>
  <si>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</si>
  <si>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</si>
  <si>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</si>
  <si>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</si>
  <si>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</si>
  <si>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</si>
  <si>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</si>
  <si>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</si>
  <si>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</si>
  <si>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</si>
  <si>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</si>
  <si>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</si>
  <si>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</si>
  <si>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</si>
  <si>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</si>
  <si>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</si>
  <si>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</si>
  <si>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</si>
  <si>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</si>
  <si>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</si>
  <si>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</si>
  <si>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</si>
  <si>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</si>
  <si>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</si>
  <si>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</si>
  <si>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</si>
  <si>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</si>
  <si>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</si>
  <si>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</si>
  <si>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</si>
  <si>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</si>
  <si>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</si>
  <si>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</si>
  <si>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</si>
  <si>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</si>
  <si>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</si>
  <si>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</si>
  <si>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</si>
  <si>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</si>
  <si>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</si>
  <si>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</si>
  <si>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</si>
  <si>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</si>
  <si>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</si>
  <si>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</si>
  <si>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</si>
  <si>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</si>
  <si>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</si>
  <si>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</si>
  <si>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</si>
  <si>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</si>
  <si>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</si>
  <si>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</si>
  <si>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</si>
  <si>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</si>
  <si>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</si>
  <si>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</si>
  <si>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</si>
  <si>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</si>
  <si>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</si>
  <si>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</si>
  <si>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</si>
  <si>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</si>
  <si>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</si>
  <si>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</si>
  <si>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</si>
  <si>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</si>
  <si>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</si>
  <si>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</si>
  <si>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</si>
  <si>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</si>
  <si>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</si>
  <si>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</si>
  <si>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</si>
  <si>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</si>
  <si>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</si>
  <si>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</si>
  <si>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</si>
  <si>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</si>
  <si>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</si>
  <si>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</si>
  <si>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</si>
  <si>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</si>
  <si>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</si>
  <si>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</si>
  <si>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</si>
  <si>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</si>
  <si>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</si>
  <si>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</si>
  <si>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</si>
  <si>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</si>
  <si>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</si>
  <si>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</si>
  <si>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</si>
  <si>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</si>
  <si>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</si>
  <si>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</si>
  <si>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</si>
  <si>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</si>
  <si>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</si>
  <si>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</si>
  <si>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</si>
  <si>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</si>
  <si>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</si>
  <si>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</si>
  <si>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</si>
  <si>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</si>
  <si>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</si>
  <si>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</si>
  <si>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</si>
  <si>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</si>
  <si>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</si>
  <si>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</si>
  <si>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</si>
  <si>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</si>
  <si>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</si>
  <si>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</si>
  <si>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</si>
  <si>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</si>
  <si>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</si>
  <si>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</si>
  <si>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</si>
  <si>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</si>
  <si>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</si>
  <si>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</si>
  <si>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</si>
  <si>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</si>
  <si>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</si>
  <si>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</si>
  <si>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</si>
  <si>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</si>
  <si>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</si>
  <si>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</si>
  <si>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</si>
  <si>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</si>
  <si>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</si>
  <si>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</si>
  <si>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</si>
  <si>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</si>
  <si>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</si>
  <si>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</si>
  <si>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</si>
  <si>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</si>
  <si>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</si>
  <si>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</si>
  <si>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</si>
  <si>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</si>
  <si>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</si>
  <si>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</si>
  <si>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</si>
  <si>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</si>
  <si>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</si>
  <si>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</si>
  <si>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</si>
  <si>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</si>
  <si>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</si>
  <si>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</si>
  <si>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</si>
  <si>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</si>
  <si>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</si>
  <si>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</si>
  <si>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</si>
  <si>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</si>
  <si>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</si>
  <si>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</si>
  <si>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</si>
  <si>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</si>
  <si>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</si>
  <si>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</si>
  <si>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</si>
  <si>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</si>
  <si>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</si>
  <si>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</si>
  <si>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</si>
  <si>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</si>
  <si>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</si>
  <si>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</si>
  <si>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</si>
  <si>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</si>
  <si>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</si>
  <si>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</si>
  <si>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</si>
  <si>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</si>
  <si>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</si>
  <si>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</si>
  <si>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</si>
  <si>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</si>
  <si>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</si>
  <si>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</si>
  <si>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</si>
  <si>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</si>
  <si>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</si>
  <si>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</si>
  <si>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</si>
  <si>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</si>
  <si>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</si>
  <si>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</si>
  <si>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</si>
  <si>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</si>
  <si>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</si>
  <si>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</si>
  <si>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</si>
  <si>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</si>
  <si>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</si>
  <si>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</si>
  <si>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</si>
  <si>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</si>
  <si>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</si>
  <si>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</si>
  <si>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</si>
  <si>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</si>
  <si>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</si>
  <si>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</si>
  <si>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</si>
  <si>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</si>
  <si>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</si>
  <si>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</si>
  <si>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</si>
  <si>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</si>
  <si>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</si>
  <si>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</si>
  <si>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</si>
  <si>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</si>
  <si>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</si>
  <si>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</si>
  <si>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</si>
  <si>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</si>
  <si>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</si>
  <si>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</si>
  <si>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</si>
  <si>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</si>
  <si>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</si>
  <si>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</si>
  <si>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</si>
  <si>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</si>
  <si>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</si>
  <si>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</si>
  <si>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</si>
  <si>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</si>
  <si>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</si>
  <si>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</si>
  <si>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</si>
  <si>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</si>
  <si>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</si>
  <si>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</si>
  <si>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</si>
  <si>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</si>
  <si>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</si>
  <si>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</si>
  <si>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</si>
  <si>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</si>
  <si>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</si>
  <si>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</si>
  <si>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</si>
  <si>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</si>
  <si>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</si>
  <si>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</si>
  <si>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</si>
  <si>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</si>
  <si>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</si>
  <si>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</si>
  <si>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</si>
  <si>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</si>
  <si>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</si>
  <si>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</si>
  <si>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</si>
  <si>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</si>
  <si>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</si>
  <si>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</si>
  <si>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</si>
  <si>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</si>
  <si>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</si>
  <si>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</si>
  <si>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</si>
  <si>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</si>
  <si>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</si>
  <si>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</si>
  <si>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</si>
  <si>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</si>
  <si>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</si>
  <si>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</si>
  <si>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</si>
  <si>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</si>
  <si>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</si>
  <si>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</si>
  <si>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</si>
  <si>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</si>
  <si>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</si>
  <si>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</si>
  <si>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</si>
  <si>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</si>
  <si>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</si>
  <si>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</si>
  <si>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</si>
  <si>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</si>
  <si>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</si>
  <si>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</si>
  <si>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</si>
  <si>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</si>
  <si>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</si>
  <si>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</si>
  <si>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</si>
  <si>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</si>
  <si>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</si>
  <si>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</si>
  <si>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</si>
  <si>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</si>
  <si>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</si>
  <si>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</si>
  <si>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</si>
  <si>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</si>
  <si>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</si>
  <si>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</si>
  <si>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</si>
  <si>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</si>
  <si>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</si>
  <si>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</si>
  <si>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</si>
  <si>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</si>
  <si>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</si>
  <si>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</si>
  <si>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</si>
  <si>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</si>
  <si>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</si>
  <si>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</si>
  <si>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</si>
  <si>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</si>
  <si>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</si>
  <si>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</si>
  <si>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</si>
  <si>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</si>
  <si>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</si>
  <si>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</si>
  <si>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</si>
  <si>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</si>
  <si>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</si>
  <si>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</si>
  <si>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</si>
  <si>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</si>
  <si>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</si>
  <si>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</si>
  <si>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</si>
  <si>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</si>
  <si>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</si>
  <si>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</si>
  <si>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</si>
  <si>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</si>
  <si>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</si>
  <si>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</si>
  <si>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</si>
  <si>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</si>
  <si>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</si>
  <si>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</si>
  <si>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</si>
  <si>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</si>
  <si>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</si>
  <si>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</si>
  <si>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</si>
  <si>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</si>
  <si>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</si>
  <si>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</si>
  <si>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</si>
  <si>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</si>
  <si>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</si>
  <si>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</si>
  <si>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</si>
  <si>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</si>
  <si>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</si>
  <si>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</si>
  <si>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</si>
  <si>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</si>
  <si>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</si>
  <si>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</si>
  <si>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</si>
  <si>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</si>
  <si>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</si>
  <si>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</si>
  <si>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</si>
  <si>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</si>
  <si>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</si>
  <si>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</si>
  <si>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</si>
  <si>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</si>
  <si>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</si>
  <si>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</si>
  <si>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</si>
  <si>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</si>
  <si>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</si>
  <si>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</si>
  <si>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</si>
  <si>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</si>
  <si>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</si>
  <si>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</si>
  <si>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</si>
  <si>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</si>
  <si>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</si>
  <si>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</si>
  <si>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</si>
  <si>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</si>
  <si>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</si>
  <si>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</si>
  <si>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</si>
  <si>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</si>
  <si>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</si>
  <si>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</si>
  <si>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</si>
  <si>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</si>
  <si>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</si>
  <si>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</si>
  <si>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</si>
  <si>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</si>
  <si>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</si>
  <si>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</si>
  <si>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</si>
  <si>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</si>
  <si>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</si>
  <si>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</si>
  <si>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</si>
  <si>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</si>
  <si>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</si>
  <si>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</si>
  <si>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</si>
  <si>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</si>
  <si>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</si>
  <si>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</si>
  <si>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</si>
  <si>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</si>
  <si>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</si>
  <si>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</si>
  <si>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</si>
  <si>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</si>
  <si>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</si>
  <si>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</si>
  <si>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</si>
  <si>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</si>
  <si>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</si>
  <si>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</si>
  <si>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</si>
  <si>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</si>
  <si>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</si>
  <si>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</si>
  <si>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</si>
  <si>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</si>
  <si>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</si>
  <si>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</si>
  <si>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</si>
  <si>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</si>
  <si>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</si>
  <si>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</si>
  <si>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</si>
  <si>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</si>
  <si>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</si>
  <si>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</si>
  <si>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</si>
  <si>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</si>
  <si>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</si>
  <si>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</si>
  <si>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</si>
  <si>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</si>
  <si>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</si>
  <si>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</si>
  <si>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</si>
  <si>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</si>
  <si>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</si>
  <si>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</si>
  <si>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</si>
  <si>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</si>
  <si>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</si>
  <si>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</si>
  <si>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</si>
  <si>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</si>
  <si>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</si>
  <si>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</si>
  <si>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</si>
  <si>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</si>
  <si>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</si>
  <si>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</si>
  <si>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</si>
  <si>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</si>
  <si>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</si>
  <si>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</si>
  <si>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</si>
  <si>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</si>
  <si>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</si>
  <si>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</si>
  <si>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</si>
  <si>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</si>
  <si>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</si>
  <si>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</si>
  <si>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</si>
  <si>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</si>
  <si>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</si>
  <si>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</si>
  <si>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</si>
  <si>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</si>
  <si>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</si>
  <si>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</si>
  <si>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</si>
  <si>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</si>
  <si>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</si>
  <si>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</si>
  <si>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</si>
  <si>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</si>
  <si>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</si>
  <si>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</si>
  <si>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</si>
  <si>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</si>
  <si>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</si>
  <si>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</si>
  <si>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</si>
  <si>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</si>
  <si>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</si>
  <si>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</si>
  <si>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</si>
  <si>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</si>
  <si>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</si>
  <si>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</si>
  <si>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</si>
  <si>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</si>
  <si>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</si>
  <si>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</si>
  <si>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</si>
  <si>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</si>
  <si>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</si>
  <si>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</si>
  <si>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</si>
  <si>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</si>
  <si>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</si>
  <si>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</si>
  <si>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</si>
  <si>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</si>
  <si>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</si>
  <si>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</si>
  <si>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</si>
  <si>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</si>
  <si>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</si>
  <si>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</si>
  <si>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</si>
  <si>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</si>
  <si>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</si>
  <si>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</si>
  <si>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</si>
  <si>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</si>
  <si>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</si>
  <si>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</si>
  <si>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</si>
  <si>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</si>
  <si>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</si>
  <si>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</si>
  <si>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</si>
  <si>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</si>
  <si>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</si>
  <si>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</si>
  <si>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</si>
  <si>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</si>
  <si>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</si>
  <si>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</si>
  <si>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</si>
  <si>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</si>
  <si>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</si>
  <si>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</si>
  <si>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</si>
  <si>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</si>
  <si>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</si>
  <si>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</si>
  <si>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</si>
  <si>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</si>
  <si>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</si>
  <si>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</si>
  <si>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</si>
  <si>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</si>
  <si>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</si>
  <si>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</si>
  <si>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</si>
  <si>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</si>
  <si>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</si>
  <si>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</si>
  <si>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</si>
  <si>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</si>
  <si>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</si>
  <si>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</si>
  <si>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</si>
  <si>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</si>
  <si>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</si>
  <si>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</si>
  <si>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</si>
  <si>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</si>
  <si>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</si>
  <si>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</si>
  <si>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</si>
  <si>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</si>
  <si>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</si>
  <si>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</si>
  <si>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</si>
  <si>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</si>
  <si>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</si>
  <si>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</si>
  <si>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</si>
  <si>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</si>
  <si>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</si>
  <si>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</si>
  <si>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</si>
  <si>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</si>
  <si>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</si>
  <si>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</si>
  <si>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</si>
  <si>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</si>
  <si>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</si>
  <si>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</si>
  <si>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</si>
  <si>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</si>
  <si>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</si>
  <si>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</si>
  <si>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</si>
  <si>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</si>
  <si>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</si>
  <si>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</si>
  <si>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</si>
  <si>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</si>
  <si>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</si>
  <si>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</si>
  <si>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</si>
  <si>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</si>
  <si>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</si>
  <si>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</si>
  <si>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</si>
  <si>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</si>
  <si>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</si>
  <si>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</si>
  <si>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</si>
  <si>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</si>
  <si>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</si>
  <si>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</si>
  <si>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</si>
  <si>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</si>
  <si>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</si>
  <si>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</si>
  <si>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</si>
  <si>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</si>
  <si>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</si>
  <si>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</si>
  <si>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</si>
  <si>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</si>
  <si>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</si>
  <si>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</si>
  <si>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</si>
  <si>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</si>
  <si>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</si>
  <si>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</si>
  <si>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</si>
  <si>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</si>
  <si>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</si>
  <si>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</si>
  <si>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</si>
  <si>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</si>
  <si>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</si>
  <si>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</si>
  <si>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</si>
  <si>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</si>
  <si>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</si>
  <si>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</si>
  <si>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</si>
  <si>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</si>
  <si>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</si>
  <si>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</si>
  <si>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</si>
  <si>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</si>
  <si>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</si>
  <si>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</si>
  <si>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</si>
  <si>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</si>
  <si>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</si>
  <si>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</si>
  <si>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</si>
  <si>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</si>
  <si>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</si>
  <si>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</si>
  <si>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</si>
  <si>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</si>
  <si>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</si>
  <si>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</si>
  <si>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</si>
  <si>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</si>
  <si>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</si>
  <si>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</si>
  <si>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</si>
  <si>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</si>
  <si>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</si>
  <si>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</si>
  <si>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</si>
  <si>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</si>
  <si>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</si>
  <si>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</si>
  <si>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</si>
  <si>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</si>
  <si>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</si>
  <si>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</si>
  <si>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</si>
  <si>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</si>
  <si>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</si>
  <si>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</si>
  <si>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</si>
  <si>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</si>
  <si>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</si>
  <si>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</si>
  <si>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</si>
  <si>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</si>
  <si>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</si>
  <si>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</si>
  <si>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</si>
  <si>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</si>
  <si>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</si>
  <si>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</si>
  <si>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</si>
  <si>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</si>
  <si>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</si>
  <si>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</si>
  <si>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</si>
  <si>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</si>
  <si>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</si>
  <si>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</si>
  <si>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</si>
  <si>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</si>
  <si>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</si>
  <si>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</si>
  <si>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</si>
  <si>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</si>
  <si>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</si>
  <si>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</si>
  <si>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</si>
  <si>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</si>
  <si>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</si>
  <si>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</si>
  <si>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</si>
  <si>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</si>
  <si>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</si>
  <si>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</si>
  <si>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</si>
  <si>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</si>
  <si>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</si>
  <si>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</si>
  <si>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</si>
  <si>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</si>
  <si>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</si>
  <si>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</si>
  <si>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</si>
  <si>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</si>
  <si>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</si>
  <si>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</si>
  <si>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</si>
  <si>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</si>
  <si>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</si>
  <si>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</si>
  <si>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</si>
  <si>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</si>
  <si>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</si>
  <si>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</si>
  <si>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</si>
  <si>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</si>
  <si>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</si>
  <si>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</si>
  <si>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</si>
  <si>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</si>
  <si>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</si>
  <si>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</si>
  <si>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</si>
  <si>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</si>
  <si>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</si>
  <si>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</si>
  <si>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</si>
  <si>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</si>
  <si>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</si>
  <si>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</si>
  <si>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</si>
  <si>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</si>
  <si>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</si>
  <si>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</si>
  <si>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</si>
  <si>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</si>
  <si>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</si>
  <si>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</si>
  <si>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</si>
  <si>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</si>
  <si>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</si>
  <si>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</si>
  <si>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</si>
  <si>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</si>
  <si>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</si>
  <si>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</si>
  <si>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</si>
  <si>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</si>
  <si>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</si>
  <si>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</si>
  <si>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</si>
  <si>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</si>
  <si>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</si>
  <si>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</si>
  <si>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</si>
  <si>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</si>
  <si>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</si>
  <si>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</si>
  <si>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</si>
  <si>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</si>
  <si>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</si>
  <si>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</si>
  <si>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</si>
  <si>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</si>
  <si>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</si>
  <si>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</si>
  <si>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</si>
  <si>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</si>
  <si>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</si>
  <si>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</si>
  <si>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</si>
  <si>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</si>
  <si>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</si>
  <si>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</si>
  <si>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</si>
  <si>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</si>
  <si>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</si>
  <si>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</si>
  <si>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</si>
  <si>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</si>
  <si>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</si>
  <si>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</si>
  <si>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</si>
  <si>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</si>
  <si>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</si>
  <si>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</si>
  <si>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</si>
  <si>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</si>
  <si>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</si>
  <si>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</si>
  <si>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</si>
  <si>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</si>
  <si>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</si>
  <si>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</si>
  <si>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</si>
  <si>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</si>
  <si>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</si>
  <si>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</si>
  <si>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</si>
  <si>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</si>
  <si>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</si>
  <si>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</si>
  <si>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</si>
  <si>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</si>
  <si>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</si>
  <si>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</si>
  <si>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</si>
  <si>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</si>
  <si>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</si>
  <si>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</si>
  <si>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</si>
  <si>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</si>
  <si>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</si>
  <si>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</si>
  <si>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</si>
  <si>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</si>
  <si>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</si>
  <si>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</si>
  <si>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</si>
  <si>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</si>
  <si>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</si>
  <si>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</si>
  <si>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</si>
  <si>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</si>
  <si>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</si>
  <si>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</si>
  <si>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</si>
  <si>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</si>
  <si>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</si>
  <si>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</si>
  <si>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</si>
  <si>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</si>
  <si>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</si>
  <si>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</si>
  <si>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</si>
  <si>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</si>
  <si>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</si>
  <si>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</si>
  <si>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</si>
  <si>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</si>
  <si>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</si>
  <si>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</si>
  <si>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</si>
  <si>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</si>
  <si>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</si>
  <si>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</si>
  <si>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</si>
  <si>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</si>
  <si>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</si>
  <si>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</si>
  <si>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</si>
  <si>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</si>
  <si>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</si>
  <si>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</si>
  <si>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</si>
  <si>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</si>
  <si>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</si>
  <si>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</si>
  <si>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</si>
  <si>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</si>
  <si>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</si>
  <si>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</si>
  <si>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</si>
  <si>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</si>
  <si>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</si>
  <si>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</si>
  <si>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</si>
  <si>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</si>
  <si>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</si>
  <si>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</si>
  <si>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</si>
  <si>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</si>
  <si>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</si>
  <si>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</si>
  <si>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</si>
  <si>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</si>
  <si>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</si>
  <si>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</si>
  <si>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</si>
  <si>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</si>
  <si>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</si>
  <si>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</si>
  <si>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</si>
  <si>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</si>
  <si>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</si>
  <si>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</si>
  <si>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</si>
  <si>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</si>
  <si>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</si>
  <si>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</si>
  <si>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</si>
  <si>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</si>
  <si>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</si>
  <si>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</si>
  <si>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</si>
  <si>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</si>
  <si>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</si>
  <si>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</si>
  <si>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</si>
  <si>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</si>
  <si>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</si>
  <si>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</si>
  <si>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</si>
  <si>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</si>
  <si>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</si>
  <si>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</si>
  <si>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</si>
  <si>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</si>
  <si>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</si>
  <si>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</si>
  <si>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</si>
  <si>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</si>
  <si>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</si>
  <si>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</si>
  <si>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</si>
  <si>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</si>
  <si>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</si>
  <si>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</si>
  <si>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</si>
  <si>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</si>
  <si>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</si>
  <si>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</si>
  <si>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</si>
  <si>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</si>
  <si>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</si>
  <si>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</si>
  <si>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</si>
  <si>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</si>
  <si>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</si>
  <si>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</si>
  <si>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</si>
  <si>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</si>
  <si>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</si>
  <si>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</si>
  <si>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</si>
  <si>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</si>
  <si>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</si>
  <si>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</si>
  <si>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</si>
  <si>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</si>
  <si>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</si>
  <si>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</si>
  <si>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</si>
  <si>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</si>
  <si>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</si>
  <si>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</si>
  <si>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</si>
  <si>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</si>
  <si>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</si>
  <si>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</si>
  <si>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</si>
  <si>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</si>
  <si>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</si>
  <si>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</si>
  <si>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</si>
  <si>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</si>
  <si>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</si>
  <si>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</si>
  <si>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</si>
  <si>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</si>
  <si>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</si>
  <si>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</si>
  <si>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</si>
  <si>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</si>
  <si>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</si>
  <si>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</si>
  <si>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</si>
  <si>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</si>
  <si>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</si>
  <si>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</si>
  <si>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</si>
  <si>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</si>
  <si>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</si>
  <si>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</si>
  <si>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</si>
  <si>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</si>
  <si>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</si>
  <si>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</si>
  <si>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</si>
  <si>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</si>
  <si>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</si>
  <si>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</si>
  <si>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</si>
  <si>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</si>
  <si>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</si>
  <si>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</si>
  <si>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</si>
  <si>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</si>
  <si>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</si>
  <si>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</si>
  <si>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</si>
  <si>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</si>
  <si>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</si>
  <si>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</si>
  <si>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</si>
  <si>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</si>
  <si>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</si>
  <si>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</si>
  <si>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</si>
  <si>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</si>
  <si>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</si>
  <si>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</si>
  <si>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</si>
  <si>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</si>
  <si>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</si>
  <si>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</si>
  <si>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</si>
  <si>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</si>
  <si>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</si>
  <si>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</si>
  <si>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</si>
  <si>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</si>
  <si>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</si>
  <si>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</si>
  <si>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</si>
  <si>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</si>
  <si>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</si>
  <si>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</si>
  <si>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</si>
  <si>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</si>
  <si>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</si>
  <si>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</si>
  <si>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</si>
  <si>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</si>
  <si>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</si>
  <si>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</si>
  <si>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</si>
  <si>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</si>
  <si>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</si>
  <si>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</si>
  <si>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</si>
  <si>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</si>
  <si>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</si>
  <si>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</si>
  <si>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</si>
  <si>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</si>
  <si>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</si>
  <si>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</si>
  <si>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</si>
  <si>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</si>
  <si>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</si>
  <si>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</si>
  <si>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</si>
  <si>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</si>
  <si>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</si>
  <si>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</si>
  <si>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</si>
  <si>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</si>
  <si>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</si>
  <si>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</si>
  <si>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</si>
  <si>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</si>
  <si>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</si>
  <si>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</si>
  <si>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</si>
  <si>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</si>
  <si>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</si>
  <si>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</si>
  <si>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</si>
  <si>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</si>
  <si>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</si>
  <si>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</si>
  <si>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</si>
  <si>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</si>
  <si>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</si>
  <si>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</si>
  <si>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</si>
  <si>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</si>
  <si>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</si>
  <si>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</si>
  <si>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</si>
  <si>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</si>
  <si>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</si>
  <si>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</si>
  <si>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</si>
  <si>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</si>
  <si>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</si>
  <si>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</si>
  <si>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</si>
  <si>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</si>
  <si>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</si>
  <si>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</si>
  <si>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</si>
  <si>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</si>
  <si>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</si>
  <si>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</si>
  <si>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</si>
  <si>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</si>
  <si>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</si>
  <si>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</si>
  <si>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</si>
  <si>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</si>
  <si>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</si>
  <si>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</si>
  <si>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</si>
  <si>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</si>
  <si>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</si>
  <si>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</si>
  <si>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</si>
  <si>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</si>
  <si>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</si>
  <si>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</si>
  <si>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</si>
  <si>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</si>
  <si>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</si>
  <si>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</si>
  <si>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</si>
  <si>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</si>
  <si>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</si>
  <si>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</si>
  <si>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</si>
  <si>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</si>
  <si>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</si>
  <si>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</si>
  <si>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</si>
  <si>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</si>
  <si>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</si>
  <si>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</si>
  <si>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</si>
  <si>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</si>
  <si>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</si>
  <si>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</si>
  <si>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</si>
  <si>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</si>
  <si>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</si>
  <si>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</si>
  <si>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</si>
  <si>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</si>
  <si>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</si>
  <si>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</si>
  <si>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</si>
  <si>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</si>
  <si>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</si>
  <si>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</si>
  <si>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</si>
  <si>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</si>
  <si>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</si>
  <si>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</si>
  <si>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</si>
  <si>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</si>
  <si>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</si>
  <si>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</si>
  <si>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</si>
  <si>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</si>
  <si>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</si>
  <si>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</si>
  <si>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</si>
  <si>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</si>
  <si>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</si>
  <si>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</si>
  <si>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</si>
  <si>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</si>
  <si>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</si>
  <si>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</si>
  <si>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</si>
  <si>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</si>
  <si>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</si>
  <si>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</si>
  <si>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</si>
  <si>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</si>
  <si>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</si>
  <si>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</si>
  <si>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</si>
  <si>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</si>
  <si>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</si>
  <si>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</si>
  <si>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</si>
  <si>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</si>
  <si>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</si>
  <si>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</si>
  <si>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</si>
  <si>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</si>
  <si>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</si>
  <si>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</si>
  <si>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</si>
  <si>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</si>
  <si>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</si>
  <si>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</si>
  <si>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</si>
  <si>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</si>
  <si>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</si>
  <si>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</si>
  <si>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</si>
  <si>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</si>
  <si>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</si>
  <si>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</si>
  <si>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</si>
  <si>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</si>
  <si>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</si>
  <si>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</si>
  <si>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</si>
  <si>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</si>
  <si>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</si>
  <si>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</si>
  <si>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</si>
  <si>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</si>
  <si>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</si>
  <si>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</si>
  <si>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</si>
  <si>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</si>
  <si>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</si>
  <si>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</si>
  <si>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</si>
  <si>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</si>
  <si>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</si>
  <si>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</si>
  <si>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</si>
  <si>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</si>
  <si>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</si>
  <si>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</si>
  <si>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</si>
  <si>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</si>
  <si>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</si>
  <si>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</si>
  <si>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</si>
  <si>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</si>
  <si>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</si>
  <si>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</si>
  <si>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</si>
  <si>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</si>
  <si>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</si>
  <si>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</si>
  <si>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</si>
  <si>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</si>
  <si>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</si>
  <si>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</si>
  <si>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</si>
  <si>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</si>
  <si>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</si>
  <si>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</si>
  <si>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</si>
  <si>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</si>
  <si>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</si>
  <si>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</si>
  <si>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</si>
  <si>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</si>
  <si>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</si>
  <si>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</si>
  <si>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</si>
  <si>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</si>
  <si>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</si>
  <si>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</si>
  <si>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</si>
  <si>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</si>
  <si>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</si>
  <si>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</si>
  <si>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</si>
  <si>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</si>
  <si>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</si>
  <si>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</si>
  <si>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</si>
  <si>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</si>
  <si>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</si>
  <si>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</si>
  <si>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</si>
  <si>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</si>
  <si>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</si>
  <si>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</si>
  <si>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</si>
  <si>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</si>
  <si>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</si>
  <si>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</si>
  <si>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</si>
  <si>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</si>
  <si>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</si>
  <si>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</si>
  <si>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</si>
  <si>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</si>
  <si>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</si>
  <si>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</si>
  <si>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</si>
  <si>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</si>
  <si>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</si>
  <si>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</si>
  <si>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</si>
  <si>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</si>
  <si>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</si>
  <si>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</si>
  <si>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</si>
  <si>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</si>
  <si>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</si>
  <si>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</si>
  <si>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</si>
  <si>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</si>
  <si>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</si>
  <si>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</si>
  <si>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</si>
  <si>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</si>
  <si>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</si>
  <si>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</si>
  <si>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</si>
  <si>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</si>
  <si>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</si>
  <si>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</si>
  <si>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</si>
  <si>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</si>
  <si>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</si>
  <si>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</si>
  <si>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</si>
  <si>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</si>
  <si>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</si>
  <si>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</si>
  <si>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</si>
  <si>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</si>
  <si>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</si>
  <si>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</si>
  <si>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</si>
  <si>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</si>
  <si>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</si>
  <si>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</si>
  <si>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</si>
  <si>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</si>
  <si>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</si>
  <si>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</si>
  <si>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</si>
  <si>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</si>
  <si>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</si>
  <si>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</si>
  <si>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</si>
  <si>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</si>
  <si>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</si>
  <si>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</si>
  <si>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</si>
  <si>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</si>
  <si>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</si>
  <si>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</si>
  <si>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</si>
  <si>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</si>
  <si>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</si>
  <si>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</si>
  <si>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</si>
  <si>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</si>
  <si>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</si>
  <si>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</si>
  <si>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</si>
  <si>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</si>
  <si>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</si>
  <si>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</si>
  <si>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</si>
  <si>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</si>
  <si>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</si>
  <si>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</si>
  <si>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</si>
  <si>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</si>
  <si>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</si>
  <si>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</si>
  <si>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</si>
  <si>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</si>
  <si>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</si>
  <si>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</si>
  <si>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</si>
  <si>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</si>
  <si>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</si>
  <si>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</si>
  <si>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</si>
  <si>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</si>
  <si>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</si>
  <si>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</si>
  <si>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</si>
  <si>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</si>
  <si>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</si>
  <si>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</si>
  <si>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</si>
  <si>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</si>
  <si>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</si>
  <si>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</si>
  <si>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</si>
  <si>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</si>
  <si>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</si>
  <si>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</si>
  <si>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</si>
  <si>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</si>
  <si>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</si>
  <si>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</si>
  <si>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</si>
  <si>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</si>
  <si>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</si>
  <si>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</si>
  <si>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</si>
  <si>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</si>
  <si>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</si>
  <si>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</si>
  <si>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</si>
  <si>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</si>
  <si>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</si>
  <si>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</si>
  <si>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</si>
  <si>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</si>
  <si>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</si>
  <si>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</si>
  <si>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</si>
  <si>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</si>
  <si>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</si>
  <si>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</si>
  <si>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</si>
  <si>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</si>
  <si>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</si>
  <si>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</si>
  <si>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</si>
  <si>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</si>
  <si>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</si>
  <si>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</si>
  <si>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</si>
  <si>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</si>
  <si>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</si>
  <si>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</si>
  <si>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</si>
  <si>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</si>
  <si>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</si>
  <si>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</si>
  <si>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</si>
  <si>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</si>
  <si>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</si>
  <si>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</si>
  <si>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</si>
  <si>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</si>
  <si>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</si>
  <si>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</si>
  <si>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</si>
  <si>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</si>
  <si>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</si>
  <si>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</si>
  <si>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</si>
  <si>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</si>
  <si>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</si>
  <si>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</si>
  <si>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</si>
  <si>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</si>
  <si>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</si>
  <si>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</si>
  <si>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</si>
  <si>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</si>
  <si>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</si>
  <si>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</si>
  <si>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</si>
  <si>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</si>
  <si>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</si>
  <si>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</si>
  <si>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</si>
  <si>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</si>
  <si>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</si>
  <si>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</si>
  <si>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</si>
  <si>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</si>
  <si>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</si>
  <si>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</si>
  <si>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</si>
  <si>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</si>
  <si>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</si>
  <si>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</si>
  <si>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</si>
  <si>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</si>
  <si>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</si>
  <si>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</si>
  <si>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</si>
  <si>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</si>
  <si>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</si>
  <si>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</si>
  <si>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</si>
  <si>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</si>
  <si>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</si>
  <si>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</si>
  <si>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</si>
  <si>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</si>
  <si>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</si>
  <si>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</si>
  <si>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</si>
  <si>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</si>
  <si>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</si>
  <si>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</si>
  <si>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</si>
  <si>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</si>
  <si>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</si>
  <si>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</si>
  <si>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</si>
  <si>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</si>
  <si>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</si>
  <si>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</si>
  <si>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</si>
  <si>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</si>
  <si>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</si>
  <si>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</si>
  <si>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</si>
  <si>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</si>
  <si>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</si>
  <si>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</si>
  <si>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</si>
  <si>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</si>
  <si>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</si>
  <si>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</si>
  <si>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</si>
  <si>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</si>
  <si>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</si>
  <si>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</si>
  <si>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</si>
  <si>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</si>
  <si>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</si>
  <si>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</si>
  <si>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</si>
  <si>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</si>
  <si>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</si>
  <si>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</si>
  <si>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</si>
  <si>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</si>
  <si>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</si>
  <si>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</si>
  <si>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</si>
  <si>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</si>
  <si>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</si>
  <si>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</si>
  <si>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</si>
  <si>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</si>
  <si>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</si>
  <si>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</si>
  <si>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</si>
  <si>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</si>
  <si>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</si>
  <si>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</si>
  <si>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</si>
  <si>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</si>
  <si>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</si>
  <si>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</si>
  <si>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</si>
  <si>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</si>
  <si>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</si>
  <si>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</si>
  <si>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</si>
  <si>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</si>
  <si>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</si>
  <si>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</si>
  <si>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</si>
  <si>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</si>
  <si>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</si>
  <si>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</si>
  <si>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</si>
  <si>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</si>
  <si>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</si>
  <si>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</si>
  <si>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</si>
  <si>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</si>
  <si>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</si>
  <si>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</si>
  <si>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</si>
  <si>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</si>
  <si>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</si>
  <si>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</si>
  <si>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</si>
  <si>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</si>
  <si>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</si>
  <si>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</si>
  <si>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</si>
  <si>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</si>
  <si>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</si>
  <si>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</si>
  <si>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</si>
  <si>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</si>
  <si>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</si>
  <si>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</si>
  <si>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</si>
  <si>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</si>
  <si>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</si>
  <si>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</si>
  <si>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</si>
  <si>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</si>
  <si>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</si>
  <si>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</si>
  <si>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</si>
  <si>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</si>
  <si>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</si>
  <si>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</si>
  <si>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</si>
  <si>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</si>
  <si>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</si>
  <si>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</si>
  <si>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</si>
  <si>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</si>
  <si>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</si>
  <si>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</si>
  <si>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</si>
  <si>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</si>
  <si>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</si>
  <si>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</si>
  <si>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</si>
  <si>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</si>
  <si>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</si>
  <si>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</si>
  <si>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</si>
  <si>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</si>
  <si>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</si>
  <si>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</si>
  <si>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</si>
  <si>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</si>
  <si>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</si>
  <si>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</si>
  <si>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</si>
  <si>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</si>
  <si>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</si>
  <si>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</si>
  <si>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</si>
  <si>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</si>
  <si>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</si>
  <si>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</si>
  <si>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</si>
  <si>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</si>
  <si>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</si>
  <si>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</si>
  <si>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</si>
  <si>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</si>
  <si>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</si>
  <si>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</si>
  <si>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</si>
  <si>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</si>
  <si>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</si>
  <si>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</si>
  <si>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</si>
  <si>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</si>
  <si>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</si>
  <si>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</si>
  <si>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</si>
  <si>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</si>
  <si>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</si>
  <si>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</si>
  <si>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</si>
  <si>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</si>
  <si>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</si>
  <si>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</si>
  <si>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</si>
  <si>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</si>
  <si>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</si>
  <si>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</si>
  <si>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</si>
  <si>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</si>
  <si>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</si>
  <si>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</si>
  <si>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</si>
  <si>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</si>
  <si>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</si>
  <si>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</si>
  <si>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</si>
  <si>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</si>
  <si>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</si>
  <si>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</si>
  <si>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</si>
  <si>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</si>
  <si>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</si>
  <si>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</si>
  <si>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</si>
  <si>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</si>
  <si>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</si>
  <si>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</si>
  <si>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</si>
  <si>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</si>
  <si>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</si>
  <si>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</si>
  <si>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</si>
  <si>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</si>
  <si>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</si>
  <si>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</si>
  <si>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</si>
  <si>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</si>
  <si>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</si>
  <si>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</si>
  <si>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</si>
  <si>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</si>
  <si>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</si>
  <si>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</si>
  <si>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</si>
  <si>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</si>
  <si>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</si>
  <si>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</si>
  <si>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</si>
  <si>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</si>
  <si>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</si>
  <si>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</si>
  <si>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</si>
  <si>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</si>
  <si>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</si>
  <si>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</si>
  <si>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</si>
  <si>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</si>
  <si>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</si>
  <si>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</si>
  <si>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</si>
  <si>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</si>
  <si>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</si>
  <si>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</si>
  <si>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</si>
  <si>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</si>
  <si>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</si>
  <si>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</si>
  <si>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</si>
  <si>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</si>
  <si>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</si>
  <si>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</si>
  <si>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</si>
  <si>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</si>
  <si>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</si>
  <si>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</si>
  <si>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</si>
  <si>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</si>
  <si>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</si>
  <si>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</si>
  <si>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</si>
  <si>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</si>
  <si>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</si>
  <si>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</si>
  <si>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</si>
  <si>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</si>
  <si>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</si>
  <si>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</si>
  <si>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</si>
  <si>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</si>
  <si>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</si>
  <si>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</si>
  <si>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</si>
  <si>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</si>
  <si>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</si>
  <si>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</si>
  <si>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</si>
  <si>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</si>
  <si>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</si>
  <si>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</si>
  <si>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</si>
  <si>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</si>
  <si>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</si>
  <si>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</si>
  <si>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</si>
  <si>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</si>
  <si>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</si>
  <si>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</si>
  <si>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</si>
  <si>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</si>
  <si>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</si>
  <si>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</si>
  <si>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</si>
  <si>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</si>
  <si>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</si>
  <si>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</si>
  <si>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</si>
  <si>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</si>
  <si>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</si>
  <si>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</si>
  <si>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</si>
  <si>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</si>
  <si>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</si>
  <si>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</si>
  <si>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</si>
  <si>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</si>
  <si>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</si>
  <si>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</si>
  <si>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</si>
  <si>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</si>
  <si>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</si>
  <si>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</si>
  <si>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</si>
  <si>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</si>
  <si>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</si>
  <si>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</si>
  <si>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</si>
  <si>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</si>
  <si>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</si>
  <si>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</si>
  <si>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</si>
  <si>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</si>
  <si>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</si>
  <si>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</si>
  <si>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</si>
  <si>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</si>
  <si>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</si>
  <si>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</si>
  <si>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</si>
  <si>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</si>
  <si>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</si>
  <si>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</si>
  <si>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</si>
  <si>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</si>
  <si>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</si>
  <si>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</si>
  <si>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</si>
  <si>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</si>
  <si>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</si>
  <si>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</si>
  <si>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</si>
  <si>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</si>
  <si>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</si>
  <si>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</si>
  <si>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</si>
  <si>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</si>
  <si>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</si>
  <si>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</si>
  <si>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</si>
  <si>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</si>
  <si>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</si>
  <si>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</si>
  <si>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</si>
  <si>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</si>
  <si>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</si>
  <si>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</si>
  <si>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</si>
  <si>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</si>
  <si>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</si>
  <si>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</si>
  <si>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</si>
  <si>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</si>
  <si>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</si>
  <si>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</si>
  <si>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</si>
  <si>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</si>
  <si>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</si>
  <si>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</si>
  <si>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</si>
  <si>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</si>
  <si>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</si>
  <si>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</si>
  <si>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</si>
  <si>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</si>
  <si>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</si>
  <si>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</si>
  <si>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</si>
  <si>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</si>
  <si>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</si>
  <si>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</si>
  <si>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</si>
  <si>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</si>
  <si>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</si>
  <si>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</si>
  <si>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</si>
  <si>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</si>
  <si>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</si>
  <si>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</si>
  <si>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</si>
  <si>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</si>
  <si>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</si>
  <si>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</si>
  <si>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</si>
  <si>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</si>
  <si>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</si>
  <si>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</si>
  <si>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</si>
  <si>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</si>
  <si>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</si>
  <si>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</si>
  <si>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</si>
  <si>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</si>
  <si>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</si>
  <si>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</si>
  <si>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</si>
  <si>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</si>
  <si>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</si>
  <si>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</si>
  <si>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</si>
  <si>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</si>
  <si>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</si>
  <si>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</si>
  <si>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</si>
  <si>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</si>
  <si>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</si>
  <si>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</si>
  <si>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</si>
  <si>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</si>
  <si>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</si>
  <si>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</si>
  <si>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</si>
  <si>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</si>
  <si>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</si>
  <si>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</si>
  <si>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</si>
  <si>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</si>
  <si>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</si>
  <si>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</si>
  <si>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</si>
  <si>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</si>
  <si>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</si>
  <si>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</si>
  <si>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</si>
  <si>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</si>
  <si>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</si>
  <si>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</si>
  <si>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</si>
  <si>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</si>
  <si>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</si>
  <si>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</si>
  <si>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</si>
  <si>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</si>
  <si>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</si>
  <si>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</si>
  <si>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</si>
  <si>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</si>
  <si>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</si>
  <si>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</si>
  <si>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</si>
  <si>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</si>
  <si>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</si>
  <si>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</si>
  <si>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</si>
  <si>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</si>
  <si>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</si>
  <si>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</si>
  <si>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</si>
  <si>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</si>
  <si>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</si>
  <si>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</si>
  <si>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</si>
  <si>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</si>
  <si>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</si>
  <si>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</si>
  <si>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</si>
  <si>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</si>
  <si>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</si>
  <si>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</si>
  <si>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</si>
  <si>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</si>
  <si>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</si>
  <si>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</si>
  <si>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</si>
  <si>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</si>
  <si>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</si>
  <si>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</si>
  <si>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</si>
  <si>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</si>
  <si>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</si>
  <si>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</si>
  <si>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</si>
  <si>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</si>
  <si>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</si>
  <si>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</si>
  <si>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</si>
  <si>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</si>
  <si>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</si>
  <si>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</si>
  <si>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</si>
  <si>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</si>
  <si>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</si>
  <si>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</si>
  <si>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</si>
  <si>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</si>
  <si>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</si>
  <si>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</si>
  <si>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</si>
  <si>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</si>
  <si>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</si>
  <si>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</si>
  <si>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</si>
  <si>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</si>
  <si>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</si>
  <si>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</si>
  <si>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</si>
  <si>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</si>
  <si>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</si>
  <si>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</si>
  <si>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</si>
  <si>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</si>
  <si>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</si>
  <si>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</si>
  <si>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</si>
  <si>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</si>
  <si>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</si>
  <si>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</si>
  <si>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</si>
  <si>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</si>
  <si>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</si>
  <si>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</si>
  <si>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</si>
  <si>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</si>
  <si>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</si>
  <si>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</si>
  <si>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</si>
  <si>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</si>
  <si>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</si>
  <si>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</si>
  <si>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</si>
  <si>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</si>
  <si>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</si>
  <si>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</si>
  <si>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</si>
  <si>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</si>
  <si>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</si>
  <si>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</si>
  <si>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</si>
  <si>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</si>
  <si>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</si>
  <si>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</si>
  <si>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</si>
  <si>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</si>
  <si>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</si>
  <si>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</si>
  <si>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</si>
  <si>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</si>
  <si>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</si>
  <si>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</si>
  <si>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</si>
  <si>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</si>
  <si>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</si>
  <si>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</si>
  <si>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</si>
  <si>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</si>
  <si>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</si>
  <si>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</si>
  <si>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</si>
  <si>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</si>
  <si>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</si>
  <si>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</si>
  <si>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</si>
  <si>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</si>
  <si>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</si>
  <si>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</si>
  <si>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</si>
  <si>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</si>
  <si>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</si>
  <si>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</si>
  <si>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</si>
  <si>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</si>
  <si>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</si>
  <si>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</si>
  <si>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</si>
  <si>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</si>
  <si>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</si>
  <si>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</si>
  <si>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</si>
  <si>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</si>
  <si>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</si>
  <si>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</si>
  <si>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</si>
  <si>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</si>
  <si>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</si>
  <si>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</si>
  <si>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</si>
  <si>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</si>
  <si>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</si>
  <si>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</si>
  <si>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</si>
  <si>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</si>
  <si>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</si>
  <si>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</si>
  <si>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</si>
  <si>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</si>
  <si>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</si>
  <si>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</si>
  <si>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</si>
  <si>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</si>
  <si>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</si>
  <si>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</si>
  <si>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</si>
  <si>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</si>
  <si>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</si>
  <si>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</si>
  <si>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</si>
  <si>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</si>
  <si>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</si>
  <si>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</si>
  <si>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</si>
  <si>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</si>
  <si>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</si>
  <si>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</si>
  <si>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</si>
  <si>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</si>
  <si>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</si>
  <si>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</si>
  <si>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</si>
  <si>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</si>
  <si>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</si>
  <si>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</si>
  <si>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</si>
  <si>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</si>
  <si>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</si>
  <si>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</si>
  <si>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</si>
  <si>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</si>
  <si>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</si>
  <si>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</si>
  <si>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</si>
  <si>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</si>
  <si>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</si>
  <si>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</si>
  <si>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</si>
  <si>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</si>
  <si>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</si>
  <si>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</si>
  <si>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</si>
  <si>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</si>
  <si>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</si>
  <si>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</si>
  <si>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</si>
  <si>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</si>
  <si>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</si>
  <si>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</si>
  <si>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</si>
  <si>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</si>
  <si>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</si>
  <si>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</si>
  <si>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</si>
  <si>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</si>
  <si>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</si>
  <si>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</si>
  <si>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</si>
  <si>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</si>
  <si>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</si>
  <si>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</si>
  <si>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</si>
  <si>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</si>
  <si>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</si>
  <si>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</si>
  <si>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</si>
  <si>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</si>
  <si>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</si>
  <si>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</si>
  <si>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</si>
  <si>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</si>
  <si>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</si>
  <si>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</si>
  <si>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</si>
  <si>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</si>
  <si>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</si>
  <si>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</si>
  <si>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</si>
  <si>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</si>
  <si>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</si>
  <si>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</si>
  <si>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</si>
  <si>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</si>
  <si>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</si>
  <si>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</si>
  <si>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</si>
  <si>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</si>
  <si>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</si>
  <si>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</si>
  <si>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</si>
  <si>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</si>
  <si>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</si>
  <si>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</si>
  <si>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</si>
  <si>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</si>
  <si>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</si>
  <si>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</si>
  <si>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</si>
  <si>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</si>
  <si>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</si>
  <si>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</si>
  <si>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</si>
  <si>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</si>
  <si>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</si>
  <si>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</si>
  <si>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</si>
  <si>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</si>
  <si>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</si>
  <si>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</si>
  <si>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</si>
  <si>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</si>
  <si>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</si>
  <si>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</si>
  <si>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</si>
  <si>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</si>
  <si>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</si>
  <si>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</si>
  <si>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</si>
  <si>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</si>
  <si>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</si>
  <si>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</si>
  <si>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</si>
  <si>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</si>
  <si>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</si>
  <si>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</si>
  <si>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</si>
  <si>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</si>
  <si>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</si>
  <si>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</si>
  <si>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</si>
  <si>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</si>
  <si>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</si>
  <si>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</si>
  <si>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</si>
  <si>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</si>
  <si>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</si>
  <si>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</si>
  <si>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</si>
  <si>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</si>
  <si>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</si>
  <si>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</si>
  <si>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</si>
  <si>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</si>
  <si>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</si>
  <si>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</si>
  <si>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</si>
  <si>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</si>
  <si>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</si>
  <si>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</si>
  <si>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</si>
  <si>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</si>
  <si>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</si>
  <si>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</si>
  <si>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</si>
  <si>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</si>
  <si>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</si>
  <si>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</si>
  <si>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</si>
  <si>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</si>
  <si>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</si>
  <si>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</si>
  <si>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</si>
  <si>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</si>
  <si>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</si>
  <si>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</si>
  <si>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</si>
  <si>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</si>
  <si>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</si>
  <si>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</si>
  <si>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</si>
  <si>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</si>
  <si>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</si>
  <si>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</si>
  <si>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</si>
  <si>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</si>
  <si>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</si>
  <si>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</si>
  <si>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</si>
  <si>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</si>
  <si>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</si>
  <si>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</si>
  <si>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</si>
  <si>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</si>
  <si>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</si>
  <si>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</si>
  <si>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</si>
  <si>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</si>
  <si>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</si>
  <si>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</si>
  <si>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</si>
  <si>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</si>
  <si>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</si>
  <si>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</si>
  <si>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</si>
  <si>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</si>
  <si>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</si>
  <si>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</si>
  <si>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</si>
  <si>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</si>
  <si>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</si>
  <si>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</si>
  <si>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</si>
  <si>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</si>
  <si>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</si>
  <si>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</si>
  <si>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</si>
  <si>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</si>
  <si>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</si>
  <si>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</si>
  <si>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</si>
  <si>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</si>
  <si>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</si>
  <si>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</si>
  <si>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</si>
  <si>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</si>
  <si>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</si>
  <si>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</si>
  <si>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</si>
  <si>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</si>
  <si>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</si>
  <si>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</si>
  <si>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</si>
  <si>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</si>
  <si>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</si>
  <si>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</si>
  <si>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</si>
  <si>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</si>
  <si>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</si>
  <si>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</si>
  <si>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</si>
  <si>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</si>
  <si>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</si>
  <si>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</si>
  <si>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</si>
  <si>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</si>
  <si>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</si>
  <si>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</si>
  <si>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</si>
  <si>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</si>
  <si>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</si>
  <si>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</si>
  <si>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</si>
  <si>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</si>
  <si>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</si>
  <si>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</si>
  <si>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</si>
  <si>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</si>
  <si>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</si>
  <si>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</si>
  <si>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</si>
  <si>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</si>
  <si>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</si>
  <si>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</si>
  <si>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</si>
  <si>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</si>
  <si>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</si>
  <si>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</si>
  <si>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</si>
  <si>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</si>
  <si>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</si>
  <si>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</si>
  <si>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</si>
  <si>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</si>
  <si>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</si>
  <si>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</si>
  <si>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</si>
  <si>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</si>
  <si>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</si>
  <si>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</si>
  <si>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</si>
  <si>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</si>
  <si>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</si>
  <si>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</si>
  <si>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</si>
  <si>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</si>
  <si>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</si>
  <si>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</si>
  <si>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</si>
  <si>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</si>
  <si>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</si>
  <si>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</si>
  <si>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</si>
  <si>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</si>
  <si>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</si>
  <si>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</si>
  <si>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</si>
  <si>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</si>
  <si>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</si>
  <si>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</si>
  <si>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</si>
  <si>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</si>
  <si>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</si>
  <si>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</si>
  <si>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</si>
  <si>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</si>
  <si>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</si>
  <si>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</si>
  <si>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</si>
  <si>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</si>
  <si>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</si>
  <si>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</si>
  <si>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</si>
  <si>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</si>
  <si>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</si>
  <si>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</si>
  <si>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</si>
  <si>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</si>
  <si>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</si>
  <si>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</si>
  <si>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</si>
  <si>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</si>
  <si>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</si>
  <si>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</si>
  <si>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</si>
  <si>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</si>
  <si>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</si>
  <si>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</si>
  <si>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</si>
  <si>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</si>
  <si>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</si>
  <si>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</si>
  <si>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</si>
  <si>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</si>
  <si>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</si>
  <si>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</si>
  <si>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</si>
  <si>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</si>
  <si>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</si>
  <si>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</si>
  <si>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</si>
  <si>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</si>
  <si>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</si>
  <si>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</si>
  <si>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</si>
  <si>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</si>
  <si>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</si>
  <si>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</si>
  <si>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</si>
  <si>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</si>
  <si>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</si>
  <si>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</si>
  <si>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</si>
  <si>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</si>
  <si>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</si>
  <si>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</si>
  <si>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</si>
  <si>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</si>
  <si>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</si>
  <si>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</si>
  <si>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</si>
  <si>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</si>
  <si>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</si>
  <si>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</si>
  <si>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</si>
  <si>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</si>
  <si>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</si>
  <si>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</si>
  <si>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</si>
  <si>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</si>
  <si>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</si>
  <si>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</si>
  <si>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</si>
  <si>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</si>
  <si>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</si>
  <si>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</si>
  <si>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</si>
  <si>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</si>
  <si>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</si>
  <si>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</si>
  <si>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</si>
  <si>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</si>
  <si>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</si>
  <si>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</si>
  <si>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</si>
  <si>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</si>
  <si>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</si>
  <si>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</si>
  <si>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</si>
  <si>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</si>
  <si>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</si>
  <si>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</si>
  <si>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</si>
  <si>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</si>
  <si>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</si>
  <si>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</si>
  <si>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</si>
  <si>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</si>
  <si>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</si>
  <si>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</si>
  <si>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</si>
  <si>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</si>
  <si>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</si>
  <si>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</si>
  <si>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</si>
  <si>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</si>
  <si>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</si>
  <si>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</si>
  <si>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</si>
  <si>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</si>
  <si>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</si>
  <si>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</si>
  <si>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</si>
  <si>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</si>
  <si>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</si>
  <si>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</si>
  <si>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</si>
  <si>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</si>
  <si>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</si>
  <si>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</si>
  <si>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</si>
  <si>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</si>
  <si>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</si>
  <si>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</si>
  <si>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</si>
  <si>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</si>
  <si>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</si>
  <si>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</si>
  <si>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</si>
  <si>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</si>
  <si>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</si>
  <si>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</si>
  <si>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</si>
  <si>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</si>
  <si>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</si>
  <si>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</si>
  <si>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</si>
  <si>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</si>
  <si>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</si>
  <si>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</si>
  <si>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</si>
  <si>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</si>
  <si>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</si>
  <si>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</si>
  <si>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</si>
  <si>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</si>
  <si>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</si>
  <si>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</si>
  <si>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</si>
  <si>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</si>
  <si>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</si>
  <si>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</si>
  <si>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</si>
  <si>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</si>
  <si>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</si>
  <si>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</si>
  <si>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</si>
  <si>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</si>
  <si>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</si>
  <si>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</si>
  <si>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</si>
  <si>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</si>
  <si>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</si>
  <si>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</si>
  <si>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</si>
  <si>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</si>
  <si>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</si>
  <si>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</si>
  <si>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</si>
  <si>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</si>
  <si>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</si>
  <si>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</si>
  <si>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</si>
  <si>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</si>
  <si>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</si>
  <si>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</si>
  <si>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</si>
  <si>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</si>
  <si>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</si>
  <si>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</si>
  <si>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</si>
  <si>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</si>
  <si>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</si>
  <si>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</si>
  <si>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</si>
  <si>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</si>
  <si>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</si>
  <si>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</si>
  <si>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</si>
  <si>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</si>
  <si>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</si>
  <si>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</si>
  <si>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</si>
  <si>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</si>
  <si>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</si>
  <si>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</si>
  <si>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</si>
  <si>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</si>
  <si>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</si>
  <si>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</si>
  <si>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</si>
  <si>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</si>
  <si>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</si>
  <si>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</si>
  <si>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</si>
  <si>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</si>
  <si>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</si>
  <si>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</si>
  <si>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</si>
  <si>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</si>
  <si>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</si>
  <si>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</si>
  <si>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</si>
  <si>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</si>
  <si>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</si>
  <si>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</si>
  <si>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</si>
  <si>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</si>
  <si>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</si>
  <si>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</si>
  <si>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</si>
  <si>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</si>
  <si>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</si>
  <si>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</si>
  <si>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</si>
  <si>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</si>
  <si>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</si>
  <si>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</si>
  <si>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</si>
  <si>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</si>
  <si>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</si>
  <si>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</si>
  <si>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</si>
  <si>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</si>
  <si>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</si>
  <si>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</si>
  <si>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</si>
  <si>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</si>
  <si>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</si>
  <si>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</si>
  <si>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</si>
  <si>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</si>
  <si>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</si>
  <si>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</si>
  <si>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</si>
  <si>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</si>
  <si>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</si>
  <si>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</si>
  <si>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</si>
  <si>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</si>
  <si>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</si>
  <si>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</si>
  <si>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</si>
  <si>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</si>
  <si>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</si>
  <si>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</si>
  <si>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</si>
  <si>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</si>
  <si>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</si>
  <si>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</si>
  <si>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</si>
  <si>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</si>
  <si>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</si>
  <si>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</si>
  <si>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</si>
  <si>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</si>
  <si>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</si>
  <si>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</si>
  <si>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</si>
  <si>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</si>
  <si>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</si>
  <si>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</si>
  <si>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</si>
  <si>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</si>
  <si>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</si>
  <si>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</si>
  <si>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</si>
  <si>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</si>
  <si>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</si>
  <si>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</si>
  <si>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</si>
  <si>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</si>
  <si>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</si>
  <si>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</si>
  <si>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</si>
  <si>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</si>
  <si>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</si>
  <si>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</si>
  <si>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</si>
  <si>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</si>
  <si>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</si>
  <si>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</si>
  <si>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</si>
  <si>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</si>
  <si>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</si>
  <si>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</si>
  <si>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</si>
  <si>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</si>
  <si>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</si>
  <si>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</si>
  <si>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</si>
  <si>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</si>
  <si>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</si>
  <si>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</si>
  <si>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</si>
  <si>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</si>
  <si>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</si>
  <si>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</si>
  <si>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</si>
  <si>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</si>
  <si>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</si>
  <si>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</si>
  <si>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</si>
  <si>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</si>
  <si>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</si>
  <si>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</si>
  <si>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</si>
  <si>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</si>
  <si>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</si>
  <si>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</si>
  <si>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</si>
  <si>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</si>
  <si>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</si>
  <si>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</si>
  <si>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</si>
  <si>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</si>
  <si>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</si>
  <si>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</si>
  <si>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</si>
  <si>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</si>
  <si>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</si>
  <si>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</si>
  <si>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</si>
  <si>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</si>
  <si>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</si>
  <si>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</si>
  <si>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</si>
  <si>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</si>
  <si>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</si>
  <si>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</si>
  <si>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</si>
  <si>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</si>
  <si>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</si>
  <si>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</si>
  <si>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</si>
  <si>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</si>
  <si>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</si>
  <si>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</si>
  <si>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</si>
  <si>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</si>
  <si>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</si>
  <si>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</si>
  <si>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</si>
  <si>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</si>
  <si>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</si>
  <si>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</si>
  <si>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</si>
  <si>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</si>
  <si>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</si>
  <si>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</si>
  <si>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</si>
  <si>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</si>
  <si>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</si>
  <si>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</si>
  <si>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</si>
  <si>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</si>
  <si>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</si>
  <si>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</si>
  <si>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</si>
  <si>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</si>
  <si>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</si>
  <si>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</si>
  <si>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</si>
  <si>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</si>
  <si>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</si>
  <si>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</si>
  <si>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</si>
  <si>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</si>
  <si>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</si>
  <si>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</si>
  <si>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</si>
  <si>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</si>
  <si>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</si>
  <si>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</si>
  <si>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</si>
  <si>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</si>
  <si>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</si>
  <si>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</si>
  <si>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</si>
  <si>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</si>
  <si>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</si>
  <si>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</si>
  <si>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</si>
  <si>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</si>
  <si>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</si>
  <si>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</si>
  <si>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</si>
  <si>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</si>
  <si>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</si>
  <si>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</si>
  <si>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</si>
  <si>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</si>
  <si>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</si>
  <si>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</si>
  <si>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</si>
  <si>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</si>
  <si>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</si>
  <si>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</si>
  <si>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</si>
  <si>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</si>
  <si>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</si>
  <si>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</si>
  <si>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</si>
  <si>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</si>
  <si>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</si>
  <si>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</si>
  <si>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</si>
  <si>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</si>
  <si>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</si>
  <si>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</si>
  <si>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</si>
  <si>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</si>
  <si>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</si>
  <si>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</si>
  <si>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</si>
  <si>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</si>
  <si>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</si>
  <si>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</si>
  <si>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</si>
  <si>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</si>
  <si>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</si>
  <si>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</si>
  <si>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</si>
  <si>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</si>
  <si>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</si>
  <si>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</si>
  <si>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</si>
  <si>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</si>
  <si>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</si>
  <si>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</si>
  <si>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</si>
  <si>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</si>
  <si>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</si>
  <si>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</si>
  <si>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</si>
  <si>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</si>
  <si>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</si>
  <si>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</si>
  <si>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</si>
  <si>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</si>
  <si>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</si>
  <si>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</si>
  <si>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</si>
  <si>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</si>
  <si>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</si>
  <si>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</si>
  <si>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</si>
  <si>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</si>
  <si>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</si>
  <si>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</si>
  <si>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</si>
  <si>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</si>
  <si>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</si>
  <si>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</si>
  <si>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</si>
  <si>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</si>
  <si>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</si>
  <si>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</si>
  <si>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</si>
  <si>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</si>
  <si>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</si>
  <si>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</si>
  <si>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</si>
  <si>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</si>
  <si>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</si>
  <si>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</si>
  <si>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</si>
  <si>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</si>
  <si>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</si>
  <si>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</si>
  <si>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</si>
  <si>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</si>
  <si>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</si>
  <si>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</si>
  <si>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</si>
  <si>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</si>
  <si>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</si>
  <si>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</si>
  <si>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</si>
  <si>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</si>
  <si>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</si>
  <si>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</si>
  <si>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</si>
  <si>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</si>
  <si>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</si>
  <si>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</si>
  <si>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</si>
  <si>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</si>
  <si>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</si>
  <si>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</si>
  <si>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</si>
  <si>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</si>
  <si>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</si>
  <si>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</si>
  <si>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</si>
  <si>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</si>
  <si>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</si>
  <si>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</si>
  <si>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</si>
  <si>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</si>
  <si>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</si>
  <si>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</si>
  <si>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</si>
  <si>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</si>
  <si>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</si>
  <si>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</si>
  <si>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</si>
  <si>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</si>
  <si>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</si>
  <si>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</si>
  <si>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</si>
  <si>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</si>
  <si>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</si>
  <si>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</si>
  <si>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</si>
  <si>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</si>
  <si>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</si>
  <si>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</si>
  <si>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</si>
  <si>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</si>
  <si>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</si>
  <si>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</si>
  <si>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</si>
  <si>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</si>
  <si>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</si>
  <si>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</si>
  <si>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</si>
  <si>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</si>
  <si>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</si>
  <si>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</si>
  <si>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</si>
  <si>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</si>
  <si>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</si>
  <si>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</si>
  <si>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</si>
  <si>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</si>
  <si>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</si>
  <si>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</si>
  <si>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</si>
  <si>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</si>
  <si>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</si>
  <si>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</si>
  <si>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</si>
  <si>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</si>
  <si>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</si>
  <si>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</si>
  <si>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</si>
  <si>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</si>
  <si>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</si>
  <si>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</si>
  <si>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</si>
  <si>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</si>
  <si>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</si>
  <si>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</si>
  <si>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</si>
  <si>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</si>
  <si>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</si>
  <si>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</si>
  <si>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</si>
  <si>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</si>
  <si>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</si>
  <si>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</si>
  <si>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</si>
  <si>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</si>
  <si>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</si>
  <si>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</si>
  <si>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</si>
  <si>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</si>
  <si>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</si>
  <si>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</si>
  <si>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</si>
  <si>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</si>
  <si>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</si>
  <si>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</si>
  <si>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</si>
  <si>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</si>
  <si>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</si>
  <si>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</si>
  <si>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</si>
  <si>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</si>
  <si>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</si>
  <si>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</si>
  <si>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</si>
  <si>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</si>
  <si>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</si>
  <si>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</si>
  <si>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</si>
  <si>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</si>
  <si>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</si>
  <si>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</si>
  <si>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</si>
  <si>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</si>
  <si>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</si>
  <si>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</si>
  <si>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</si>
  <si>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</si>
  <si>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</si>
  <si>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</si>
  <si>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</si>
  <si>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</si>
  <si>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</si>
  <si>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</si>
  <si>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</si>
  <si>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</si>
  <si>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</si>
  <si>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</si>
  <si>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</si>
  <si>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</si>
  <si>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</si>
  <si>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</si>
  <si>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</si>
  <si>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</si>
  <si>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</si>
  <si>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</si>
  <si>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</si>
  <si>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</si>
  <si>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</si>
  <si>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</si>
  <si>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</si>
  <si>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</si>
  <si>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</si>
  <si>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</si>
  <si>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</si>
  <si>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</si>
  <si>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</si>
  <si>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</si>
  <si>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</si>
  <si>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</si>
  <si>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</si>
  <si>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</si>
  <si>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</si>
  <si>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</si>
  <si>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</si>
  <si>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</si>
  <si>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</si>
  <si>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</si>
  <si>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</si>
  <si>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</si>
  <si>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</si>
  <si>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</si>
  <si>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</si>
  <si>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</si>
  <si>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</si>
  <si>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</si>
  <si>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</si>
  <si>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</si>
  <si>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</si>
  <si>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</si>
  <si>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</si>
  <si>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</si>
  <si>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</si>
  <si>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</si>
  <si>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</si>
  <si>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</si>
  <si>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</si>
  <si>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</si>
  <si>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</si>
  <si>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</si>
  <si>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</si>
  <si>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</si>
  <si>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</si>
  <si>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</si>
  <si>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</si>
  <si>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</si>
  <si>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</si>
  <si>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</si>
  <si>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</si>
  <si>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</si>
  <si>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</si>
  <si>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</si>
  <si>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</si>
  <si>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</si>
  <si>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</si>
  <si>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</si>
  <si>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</si>
  <si>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</si>
  <si>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</si>
  <si>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</si>
  <si>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</si>
  <si>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</si>
  <si>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</si>
  <si>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</si>
  <si>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</si>
  <si>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</si>
  <si>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</si>
  <si>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</si>
  <si>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</si>
  <si>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</si>
  <si>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</si>
  <si>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</si>
  <si>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</si>
  <si>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</si>
  <si>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</si>
  <si>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</si>
  <si>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</si>
  <si>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</si>
  <si>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</si>
  <si>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</si>
  <si>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</si>
  <si>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</si>
  <si>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</si>
  <si>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</si>
  <si>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</si>
  <si>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</si>
  <si>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</si>
  <si>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</si>
  <si>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</si>
  <si>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</si>
  <si>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</si>
  <si>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</si>
  <si>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</si>
  <si>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</si>
  <si>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</si>
  <si>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</si>
  <si>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</si>
  <si>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</si>
  <si>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</si>
  <si>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</si>
  <si>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</si>
  <si>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</si>
  <si>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</si>
  <si>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</si>
  <si>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</si>
  <si>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</si>
  <si>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</si>
  <si>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</si>
  <si>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</si>
  <si>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</si>
  <si>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</si>
  <si>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</si>
  <si>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</si>
  <si>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</si>
  <si>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</si>
  <si>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</si>
  <si>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</si>
  <si>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</si>
  <si>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</si>
  <si>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</si>
  <si>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</si>
  <si>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</si>
  <si>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</si>
  <si>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</si>
  <si>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</si>
  <si>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</si>
  <si>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</si>
  <si>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</si>
  <si>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</si>
  <si>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</si>
  <si>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</si>
  <si>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</si>
  <si>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</si>
  <si>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</si>
  <si>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</si>
  <si>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</si>
  <si>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</si>
  <si>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</si>
  <si>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</si>
  <si>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</si>
  <si>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</si>
  <si>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</si>
  <si>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</si>
  <si>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</si>
  <si>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</si>
  <si>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</si>
  <si>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</si>
  <si>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</si>
  <si>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</si>
  <si>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</si>
  <si>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</si>
  <si>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</si>
  <si>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</si>
  <si>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</si>
  <si>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</si>
  <si>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</si>
  <si>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</si>
  <si>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</si>
  <si>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</si>
  <si>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</si>
  <si>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</si>
  <si>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</si>
  <si>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</si>
  <si>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</si>
  <si>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</si>
  <si>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</si>
  <si>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</si>
  <si>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</si>
  <si>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</si>
  <si>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</si>
  <si>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</si>
  <si>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</si>
  <si>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</si>
  <si>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</si>
  <si>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</si>
  <si>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</si>
  <si>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</si>
  <si>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</si>
  <si>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</si>
  <si>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</si>
  <si>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</si>
  <si>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</si>
  <si>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</si>
  <si>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</si>
  <si>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</si>
  <si>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</si>
  <si>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</si>
  <si>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</si>
  <si>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</si>
  <si>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</si>
  <si>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</si>
  <si>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</si>
  <si>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</si>
  <si>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</si>
  <si>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</si>
  <si>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</si>
  <si>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</si>
  <si>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</si>
  <si>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</si>
  <si>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</si>
  <si>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</si>
  <si>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</si>
  <si>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</si>
  <si>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</si>
  <si>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</si>
  <si>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</si>
  <si>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</si>
  <si>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</si>
  <si>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</si>
  <si>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</si>
  <si>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</si>
  <si>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</si>
  <si>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</si>
  <si>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</si>
  <si>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</si>
  <si>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</si>
  <si>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</si>
  <si>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</si>
  <si>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</si>
  <si>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</si>
  <si>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</si>
  <si>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</si>
  <si>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</si>
  <si>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</si>
  <si>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</si>
  <si>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</si>
  <si>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</si>
  <si>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</si>
  <si>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</si>
  <si>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</si>
  <si>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</si>
  <si>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</si>
  <si>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</si>
  <si>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</si>
  <si>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</si>
  <si>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</si>
  <si>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</si>
  <si>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</si>
  <si>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</si>
  <si>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</si>
  <si>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</si>
  <si>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</si>
  <si>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</si>
  <si>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</si>
  <si>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</si>
  <si>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</si>
  <si>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</si>
  <si>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</si>
  <si>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</si>
  <si>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</si>
  <si>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</si>
  <si>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</si>
  <si>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</si>
  <si>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</si>
  <si>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</si>
  <si>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</si>
  <si>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</si>
  <si>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</si>
  <si>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</si>
  <si>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</si>
  <si>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</si>
  <si>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</si>
  <si>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</si>
  <si>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</si>
  <si>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</si>
  <si>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</si>
  <si>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</si>
  <si>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</si>
  <si>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</si>
  <si>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</si>
  <si>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</si>
  <si>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</si>
  <si>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</si>
  <si>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</si>
  <si>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</si>
  <si>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</si>
  <si>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</si>
  <si>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</si>
  <si>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</si>
  <si>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</si>
  <si>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</si>
  <si>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</si>
  <si>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</si>
  <si>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</si>
  <si>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</si>
  <si>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</si>
  <si>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</si>
  <si>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</si>
  <si>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</si>
  <si>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</si>
  <si>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</si>
  <si>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</si>
  <si>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</si>
  <si>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</si>
  <si>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</si>
  <si>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</si>
  <si>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</si>
  <si>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</si>
  <si>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</si>
  <si>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</si>
  <si>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</si>
  <si>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</si>
  <si>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</si>
  <si>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</si>
  <si>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</si>
  <si>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</si>
  <si>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</si>
  <si>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</si>
  <si>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</si>
  <si>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</si>
  <si>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</si>
  <si>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</si>
  <si>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</si>
  <si>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</si>
  <si>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</si>
  <si>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</si>
  <si>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</si>
  <si>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</si>
  <si>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</si>
  <si>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</si>
  <si>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</si>
  <si>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</si>
  <si>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</si>
  <si>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</si>
  <si>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</si>
  <si>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</si>
  <si>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</si>
  <si>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</si>
  <si>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</si>
  <si>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</si>
  <si>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</si>
  <si>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</si>
  <si>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</si>
  <si>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</si>
  <si>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</si>
  <si>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</si>
  <si>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</si>
  <si>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</si>
  <si>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</si>
  <si>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</si>
  <si>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</si>
  <si>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</si>
  <si>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</si>
  <si>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</si>
  <si>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</si>
  <si>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</si>
  <si>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</si>
  <si>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</si>
  <si>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</si>
  <si>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</si>
  <si>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</si>
  <si>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</si>
  <si>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</si>
  <si>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</si>
  <si>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</si>
  <si>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</si>
  <si>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</si>
  <si>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</si>
  <si>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</si>
  <si>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</si>
  <si>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</si>
  <si>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</si>
  <si>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</si>
  <si>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</si>
  <si>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</si>
  <si>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</si>
  <si>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</si>
  <si>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</si>
  <si>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</si>
  <si>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</si>
  <si>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</si>
  <si>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</si>
  <si>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</si>
  <si>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</si>
  <si>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</si>
  <si>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</si>
  <si>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</si>
  <si>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</si>
  <si>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</si>
  <si>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</si>
  <si>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</si>
  <si>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</si>
  <si>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</si>
  <si>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</si>
  <si>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</si>
  <si>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</si>
  <si>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</si>
  <si>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</si>
  <si>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</si>
  <si>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</si>
  <si>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</si>
  <si>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</si>
  <si>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</si>
  <si>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</si>
  <si>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</si>
  <si>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</si>
  <si>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</si>
  <si>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</si>
  <si>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</si>
  <si>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</si>
  <si>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</si>
  <si>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</si>
  <si>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</si>
  <si>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</si>
  <si>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</si>
  <si>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</si>
  <si>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</si>
  <si>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</si>
  <si>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</si>
  <si>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</si>
  <si>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</si>
  <si>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</si>
  <si>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</si>
  <si>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</si>
  <si>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</si>
  <si>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</si>
  <si>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</si>
  <si>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</si>
  <si>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</si>
  <si>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</si>
  <si>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</si>
  <si>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</si>
  <si>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</si>
  <si>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</si>
  <si>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</si>
  <si>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</si>
  <si>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</si>
  <si>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</si>
  <si>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</si>
  <si>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</si>
  <si>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</si>
  <si>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</si>
  <si>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</si>
  <si>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</si>
  <si>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</si>
  <si>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</si>
  <si>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</si>
  <si>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</si>
  <si>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</si>
  <si>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</si>
  <si>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</si>
  <si>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</si>
  <si>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</si>
  <si>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</si>
  <si>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</si>
  <si>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</si>
  <si>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</si>
  <si>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</si>
  <si>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</si>
  <si>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</si>
  <si>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</si>
  <si>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</si>
  <si>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</si>
  <si>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</si>
  <si>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</si>
  <si>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</si>
  <si>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</si>
  <si>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</si>
  <si>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</si>
  <si>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</si>
  <si>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</si>
  <si>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</si>
  <si>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</si>
  <si>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</si>
  <si>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</si>
  <si>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</si>
  <si>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</si>
  <si>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</si>
  <si>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</si>
  <si>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</si>
  <si>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</si>
  <si>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</si>
  <si>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</si>
  <si>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</si>
  <si>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</si>
  <si>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</si>
  <si>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</si>
  <si>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</si>
  <si>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</si>
  <si>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</si>
  <si>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</si>
  <si>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</si>
  <si>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</si>
  <si>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</si>
  <si>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</si>
  <si>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</si>
  <si>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</si>
  <si>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</si>
  <si>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</si>
  <si>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</si>
  <si>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</si>
  <si>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</si>
  <si>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</si>
  <si>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</si>
  <si>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</si>
  <si>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</si>
  <si>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</si>
  <si>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</si>
  <si>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</si>
  <si>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</si>
  <si>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</si>
  <si>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</si>
  <si>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</si>
  <si>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</si>
  <si>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</si>
  <si>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</si>
  <si>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</si>
  <si>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</si>
  <si>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</si>
  <si>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</si>
  <si>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</si>
  <si>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</si>
  <si>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</si>
  <si>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</si>
  <si>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</si>
  <si>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</si>
  <si>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</si>
  <si>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</si>
  <si>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</si>
  <si>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</si>
  <si>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</si>
  <si>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</si>
  <si>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</si>
  <si>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</si>
  <si>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</si>
  <si>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</si>
  <si>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</si>
  <si>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</si>
  <si>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</si>
  <si>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</si>
  <si>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</si>
  <si>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</si>
  <si>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</si>
  <si>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</si>
  <si>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</si>
  <si>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</si>
  <si>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</si>
  <si>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</si>
  <si>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</si>
  <si>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</si>
  <si>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</si>
  <si>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</si>
  <si>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</si>
  <si>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</si>
  <si>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</si>
  <si>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</si>
  <si>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</si>
  <si>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</si>
  <si>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</si>
  <si>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</si>
  <si>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</si>
  <si>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</si>
  <si>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</si>
  <si>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</si>
  <si>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</si>
  <si>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</si>
  <si>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</si>
  <si>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</si>
  <si>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</si>
  <si>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</si>
  <si>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</si>
  <si>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</si>
  <si>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</si>
  <si>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</si>
  <si>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</si>
  <si>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</si>
  <si>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</si>
  <si>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</si>
  <si>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</si>
  <si>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</si>
  <si>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</si>
  <si>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</si>
  <si>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</si>
  <si>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</si>
  <si>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</si>
  <si>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</si>
  <si>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</si>
  <si>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</si>
  <si>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</si>
  <si>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</si>
  <si>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</si>
  <si>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</si>
  <si>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</si>
  <si>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</si>
  <si>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</si>
  <si>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</si>
  <si>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</si>
  <si>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</si>
  <si>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</si>
  <si>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</si>
  <si>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</si>
  <si>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</si>
  <si>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</si>
  <si>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</si>
  <si>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</si>
  <si>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</si>
  <si>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</si>
  <si>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</si>
  <si>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</si>
  <si>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</si>
  <si>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</si>
  <si>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</si>
  <si>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</si>
  <si>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</si>
  <si>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</si>
  <si>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</si>
  <si>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</si>
  <si>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</si>
  <si>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</si>
  <si>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</si>
  <si>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</si>
  <si>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</si>
  <si>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</si>
  <si>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</si>
  <si>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</si>
  <si>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</si>
  <si>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</si>
  <si>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</si>
  <si>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</si>
  <si>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</si>
  <si>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</si>
  <si>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</si>
  <si>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</si>
  <si>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</si>
  <si>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</si>
  <si>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</si>
  <si>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</si>
  <si>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</si>
  <si>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</si>
  <si>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</si>
  <si>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</si>
  <si>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</si>
  <si>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</si>
  <si>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</si>
  <si>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</si>
  <si>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</si>
  <si>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</si>
  <si>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</si>
  <si>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</si>
  <si>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</si>
  <si>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</si>
  <si>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</si>
  <si>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</si>
  <si>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</si>
  <si>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</si>
  <si>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</si>
  <si>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</si>
  <si>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</si>
  <si>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</si>
  <si>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</si>
  <si>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</si>
  <si>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</si>
  <si>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</si>
  <si>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</si>
  <si>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</si>
  <si>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</si>
  <si>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</si>
  <si>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</si>
  <si>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</si>
  <si>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</si>
  <si>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</si>
  <si>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</si>
  <si>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</si>
  <si>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</si>
  <si>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</si>
  <si>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</si>
  <si>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</si>
  <si>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</si>
  <si>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</si>
  <si>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</si>
  <si>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</si>
  <si>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</si>
  <si>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</si>
  <si>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</si>
  <si>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</si>
  <si>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</si>
  <si>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</si>
  <si>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</si>
  <si>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</si>
  <si>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</si>
  <si>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</si>
  <si>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</si>
  <si>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</si>
  <si>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</si>
  <si>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</si>
  <si>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</si>
  <si>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</si>
  <si>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</si>
  <si>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</si>
  <si>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</si>
  <si>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</si>
  <si>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</si>
  <si>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</si>
  <si>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</si>
  <si>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</si>
  <si>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</si>
  <si>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</si>
  <si>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</si>
  <si>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</si>
  <si>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</si>
  <si>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</si>
  <si>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</si>
  <si>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</si>
  <si>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</si>
  <si>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</si>
  <si>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</si>
  <si>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</si>
  <si>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</si>
  <si>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</si>
  <si>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</si>
  <si>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</si>
  <si>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</si>
  <si>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</si>
  <si>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</si>
  <si>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</si>
  <si>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</si>
  <si>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</si>
  <si>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</si>
  <si>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</si>
  <si>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</si>
  <si>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</si>
  <si>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</si>
  <si>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</si>
  <si>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</si>
  <si>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</si>
  <si>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</si>
  <si>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</si>
  <si>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</si>
  <si>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</si>
  <si>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</si>
  <si>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</si>
  <si>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</si>
  <si>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</si>
  <si>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</si>
  <si>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</si>
  <si>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</si>
  <si>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</si>
  <si>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</si>
  <si>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</si>
  <si>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</si>
  <si>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</si>
  <si>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</si>
  <si>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</si>
  <si>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</si>
  <si>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</si>
  <si>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</si>
  <si>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</si>
  <si>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</si>
  <si>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</si>
  <si>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</si>
  <si>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</si>
  <si>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</si>
  <si>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</si>
  <si>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</si>
  <si>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</si>
  <si>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</si>
  <si>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</si>
  <si>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</si>
  <si>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</si>
  <si>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</si>
  <si>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</si>
  <si>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</si>
  <si>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</si>
  <si>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</si>
  <si>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</si>
  <si>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</si>
  <si>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</si>
  <si>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</si>
  <si>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</si>
  <si>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</si>
  <si>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</si>
  <si>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</si>
  <si>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</si>
  <si>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</si>
  <si>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</si>
  <si>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</si>
  <si>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</si>
  <si>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</si>
  <si>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</si>
  <si>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</si>
  <si>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</si>
  <si>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</si>
  <si>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</si>
  <si>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</si>
  <si>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</si>
  <si>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</si>
  <si>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</si>
  <si>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</si>
  <si>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</si>
  <si>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</si>
  <si>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</si>
  <si>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</si>
  <si>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</si>
  <si>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</si>
  <si>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</si>
  <si>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</si>
  <si>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</si>
  <si>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</si>
  <si>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</si>
  <si>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</si>
  <si>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</si>
  <si>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</si>
  <si>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</si>
  <si>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</si>
  <si>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</si>
  <si>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</si>
  <si>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</si>
  <si>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</si>
  <si>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</si>
  <si>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</si>
  <si>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</si>
  <si>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</si>
  <si>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</si>
  <si>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</si>
  <si>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</si>
  <si>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</si>
  <si>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</si>
  <si>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</si>
  <si>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</si>
  <si>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</si>
  <si>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</si>
  <si>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</si>
  <si>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</si>
  <si>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</si>
  <si>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</si>
  <si>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</si>
  <si>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</si>
  <si>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</si>
  <si>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</si>
  <si>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</si>
  <si>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</si>
  <si>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</si>
  <si>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</si>
  <si>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</si>
  <si>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</si>
  <si>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</si>
  <si>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</si>
  <si>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</si>
  <si>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</si>
  <si>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</si>
  <si>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</si>
  <si>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</si>
  <si>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</si>
  <si>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</si>
  <si>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</si>
  <si>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</si>
  <si>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</si>
  <si>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</si>
  <si>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</si>
  <si>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</si>
  <si>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</si>
  <si>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</si>
  <si>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</si>
  <si>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</si>
  <si>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</si>
  <si>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</si>
  <si>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</si>
  <si>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</si>
  <si>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</si>
  <si>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</si>
  <si>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</si>
  <si>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</si>
  <si>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</si>
  <si>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</si>
  <si>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</si>
  <si>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</si>
  <si>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</si>
  <si>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</si>
  <si>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</si>
  <si>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</si>
  <si>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</si>
  <si>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</si>
  <si>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</si>
  <si>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</si>
  <si>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</si>
  <si>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</si>
  <si>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</si>
  <si>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</si>
  <si>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</si>
  <si>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</si>
  <si>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</si>
  <si>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</si>
  <si>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</si>
  <si>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</si>
  <si>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</si>
  <si>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</si>
  <si>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</si>
  <si>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</si>
  <si>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</si>
  <si>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</si>
  <si>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</si>
  <si>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</si>
  <si>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</si>
  <si>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</si>
  <si>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</si>
  <si>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</si>
  <si>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</si>
  <si>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</si>
  <si>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</si>
  <si>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</si>
  <si>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</si>
  <si>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</si>
  <si>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</si>
  <si>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</si>
  <si>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</si>
  <si>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</si>
  <si>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</si>
  <si>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</si>
  <si>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</si>
  <si>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</si>
  <si>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</si>
  <si>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</si>
  <si>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</si>
  <si>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</si>
  <si>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</si>
  <si>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</si>
  <si>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</si>
  <si>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</si>
  <si>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</si>
  <si>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</si>
  <si>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</si>
  <si>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</si>
  <si>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</si>
  <si>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</si>
  <si>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</si>
  <si>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</si>
  <si>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</si>
  <si>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</si>
  <si>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</si>
  <si>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</si>
  <si>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</si>
  <si>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</si>
  <si>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</si>
  <si>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</si>
  <si>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</si>
  <si>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</si>
  <si>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</si>
  <si>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</si>
  <si>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</si>
  <si>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</si>
  <si>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</si>
  <si>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</si>
  <si>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</si>
  <si>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</si>
  <si>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</si>
  <si>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</si>
  <si>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</si>
  <si>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</si>
  <si>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</si>
  <si>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</si>
  <si>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</si>
  <si>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</si>
  <si>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</si>
  <si>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</si>
  <si>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</si>
  <si>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</si>
  <si>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</si>
  <si>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</si>
  <si>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</si>
  <si>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</si>
  <si>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</si>
  <si>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</si>
  <si>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</si>
  <si>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</si>
  <si>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</si>
  <si>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</si>
  <si>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</si>
  <si>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</si>
  <si>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</si>
  <si>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</si>
  <si>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</si>
  <si>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</si>
  <si>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</si>
  <si>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</si>
  <si>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</si>
  <si>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</si>
  <si>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</si>
  <si>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</si>
  <si>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</si>
  <si>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</si>
  <si>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</si>
  <si>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</si>
  <si>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</si>
  <si>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</si>
  <si>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</si>
  <si>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</si>
  <si>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</si>
  <si>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</si>
  <si>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</si>
  <si>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</si>
  <si>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</si>
  <si>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</si>
  <si>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</si>
  <si>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</si>
  <si>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</si>
  <si>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</si>
  <si>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</si>
  <si>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</si>
  <si>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</si>
  <si>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</si>
  <si>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</si>
  <si>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</si>
  <si>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</si>
  <si>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</si>
  <si>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</si>
  <si>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</si>
  <si>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</si>
  <si>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</si>
  <si>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</si>
  <si>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</si>
  <si>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</si>
  <si>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</si>
  <si>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</si>
  <si>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</si>
  <si>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</si>
  <si>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</si>
  <si>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</si>
  <si>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</si>
  <si>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</si>
  <si>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</si>
  <si>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</si>
  <si>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</si>
  <si>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</si>
  <si>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</si>
  <si>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</si>
  <si>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</si>
  <si>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</si>
  <si>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</si>
  <si>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</si>
  <si>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</si>
  <si>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</si>
  <si>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</si>
  <si>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</si>
  <si>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</si>
  <si>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</si>
  <si>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</si>
  <si>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</si>
  <si>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</si>
  <si>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</si>
  <si>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</si>
  <si>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</si>
  <si>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</si>
  <si>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</si>
  <si>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</si>
  <si>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</si>
  <si>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</si>
  <si>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</si>
  <si>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</si>
  <si>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</si>
  <si>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</si>
  <si>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</si>
  <si>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</si>
  <si>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</si>
  <si>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</si>
  <si>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</si>
  <si>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</si>
  <si>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</si>
  <si>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</si>
  <si>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</si>
  <si>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</si>
  <si>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</si>
  <si>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</si>
  <si>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</si>
  <si>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</si>
  <si>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</si>
  <si>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</si>
  <si>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</si>
  <si>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</si>
  <si>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</si>
  <si>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</si>
  <si>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</si>
  <si>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</si>
  <si>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</si>
  <si>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</si>
  <si>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</si>
  <si>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</si>
  <si>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</si>
  <si>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</si>
  <si>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</si>
  <si>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</si>
  <si>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</si>
  <si>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</si>
  <si>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</si>
  <si>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</si>
  <si>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</si>
  <si>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</si>
  <si>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</si>
  <si>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</si>
  <si>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</si>
  <si>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</si>
  <si>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</si>
  <si>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</si>
  <si>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</si>
  <si>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</si>
  <si>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</si>
  <si>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</si>
  <si>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</si>
  <si>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</si>
  <si>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</si>
  <si>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</si>
  <si>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</si>
  <si>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</si>
  <si>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</si>
  <si>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</si>
  <si>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</si>
  <si>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</si>
  <si>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</si>
  <si>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</si>
  <si>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</si>
  <si>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</si>
  <si>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</si>
  <si>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</si>
  <si>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</si>
  <si>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</si>
  <si>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</si>
  <si>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</si>
  <si>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</si>
  <si>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</si>
  <si>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</si>
  <si>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</si>
  <si>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</si>
  <si>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</si>
  <si>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</si>
  <si>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</si>
  <si>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</si>
  <si>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</si>
  <si>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</si>
  <si>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</si>
  <si>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</si>
  <si>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</si>
  <si>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</si>
  <si>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</si>
  <si>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</si>
  <si>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</si>
  <si>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</si>
  <si>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</si>
  <si>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</si>
  <si>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</si>
  <si>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</si>
  <si>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</si>
  <si>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</si>
  <si>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</si>
  <si>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</si>
  <si>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</si>
  <si>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</si>
  <si>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</si>
  <si>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</si>
  <si>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</si>
  <si>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</si>
  <si>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</si>
  <si>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</si>
  <si>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</si>
  <si>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</si>
  <si>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</si>
  <si>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</si>
  <si>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</si>
  <si>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</si>
  <si>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</si>
  <si>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</si>
  <si>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</si>
  <si>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</si>
  <si>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</si>
  <si>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</si>
  <si>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</si>
  <si>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</si>
  <si>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</si>
  <si>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</si>
  <si>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</si>
  <si>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</si>
  <si>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</si>
  <si>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</si>
  <si>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</si>
  <si>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</si>
  <si>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</si>
  <si>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</si>
  <si>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</si>
  <si>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</si>
  <si>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</si>
  <si>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</si>
  <si>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</si>
  <si>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</si>
  <si>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</si>
  <si>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</si>
  <si>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</si>
  <si>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</si>
  <si>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</si>
  <si>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</si>
  <si>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</si>
  <si>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</si>
  <si>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</si>
  <si>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</si>
  <si>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</si>
  <si>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</si>
  <si>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</si>
  <si>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</si>
  <si>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</si>
  <si>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</si>
  <si>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</si>
  <si>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</si>
  <si>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</si>
  <si>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</si>
  <si>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</si>
  <si>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</si>
  <si>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</si>
  <si>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</si>
  <si>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</si>
  <si>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</si>
  <si>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</si>
  <si>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</si>
  <si>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</si>
  <si>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</si>
  <si>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</si>
  <si>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</si>
  <si>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</si>
  <si>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</si>
  <si>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</si>
  <si>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</si>
  <si>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</si>
  <si>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</si>
  <si>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</si>
  <si>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</si>
  <si>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</si>
  <si>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</si>
  <si>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</si>
  <si>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</si>
  <si>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</si>
  <si>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</si>
  <si>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</si>
  <si>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</si>
  <si>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</si>
  <si>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</si>
  <si>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</si>
  <si>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</si>
  <si>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</si>
  <si>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</si>
  <si>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</si>
  <si>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</si>
  <si>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</si>
  <si>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</si>
  <si>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</si>
  <si>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</si>
  <si>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</si>
  <si>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</si>
  <si>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</si>
  <si>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</si>
  <si>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</si>
  <si>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</si>
  <si>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</si>
  <si>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</si>
  <si>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</si>
  <si>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</si>
  <si>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</si>
  <si>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</si>
  <si>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</si>
  <si>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</si>
  <si>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</si>
  <si>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</si>
  <si>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</si>
  <si>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</si>
  <si>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</si>
  <si>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</si>
  <si>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</si>
  <si>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</si>
  <si>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</si>
  <si>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</si>
  <si>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</si>
  <si>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</si>
  <si>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</si>
  <si>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</si>
  <si>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</si>
  <si>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</si>
  <si>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</si>
  <si>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</si>
  <si>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</si>
  <si>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</si>
  <si>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</si>
  <si>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</si>
  <si>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</si>
  <si>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</si>
  <si>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</si>
  <si>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</si>
  <si>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</si>
  <si>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</si>
  <si>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</si>
  <si>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</si>
  <si>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</si>
  <si>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</si>
  <si>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</si>
  <si>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</si>
  <si>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</si>
  <si>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</si>
  <si>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</si>
  <si>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</si>
  <si>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</si>
  <si>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</si>
  <si>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</si>
  <si>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</si>
  <si>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</si>
  <si>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</si>
  <si>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</si>
  <si>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</si>
  <si>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</si>
  <si>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</si>
  <si>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</si>
  <si>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</si>
  <si>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</si>
  <si>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</si>
  <si>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</si>
  <si>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</si>
  <si>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</si>
  <si>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</si>
  <si>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</si>
  <si>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</si>
  <si>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</si>
  <si>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</si>
  <si>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</si>
  <si>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</si>
  <si>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</si>
  <si>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</si>
  <si>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</si>
  <si>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</si>
  <si>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</si>
  <si>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</si>
  <si>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</si>
  <si>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</si>
  <si>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</si>
  <si>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</si>
  <si>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</si>
  <si>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</si>
  <si>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</si>
  <si>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</si>
  <si>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</si>
  <si>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</si>
  <si>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</si>
  <si>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</si>
  <si>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</si>
  <si>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</si>
  <si>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</si>
  <si>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</si>
  <si>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</si>
  <si>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</si>
  <si>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</si>
  <si>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</si>
  <si>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</si>
  <si>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</si>
  <si>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</si>
  <si>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</si>
  <si>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</si>
  <si>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</si>
  <si>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</si>
  <si>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</si>
  <si>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</si>
  <si>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</si>
  <si>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</si>
  <si>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</si>
  <si>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</si>
  <si>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</si>
  <si>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</si>
  <si>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</si>
  <si>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</si>
  <si>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</si>
  <si>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</si>
  <si>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</si>
  <si>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</si>
  <si>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</si>
  <si>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</si>
  <si>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</si>
  <si>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</si>
  <si>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</si>
  <si>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</si>
  <si>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</si>
  <si>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</si>
  <si>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</si>
  <si>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</si>
  <si>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</si>
  <si>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</si>
  <si>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</si>
  <si>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</si>
  <si>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</si>
  <si>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</si>
  <si>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</si>
  <si>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</si>
  <si>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</si>
  <si>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</si>
  <si>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</si>
  <si>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</si>
  <si>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</si>
  <si>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</si>
  <si>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</si>
  <si>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</si>
  <si>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</si>
  <si>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</si>
  <si>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</si>
  <si>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</si>
  <si>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</si>
  <si>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</si>
  <si>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</si>
  <si>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</si>
  <si>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</si>
  <si>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</si>
  <si>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</si>
  <si>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</si>
  <si>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</si>
  <si>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</si>
  <si>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</si>
  <si>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</si>
  <si>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</si>
  <si>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</si>
  <si>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</si>
  <si>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</si>
  <si>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</si>
  <si>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</si>
  <si>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</si>
  <si>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</si>
  <si>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</si>
  <si>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</si>
  <si>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</si>
  <si>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</si>
  <si>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</si>
  <si>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</si>
  <si>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</si>
  <si>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</si>
  <si>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</si>
  <si>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</si>
  <si>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</si>
  <si>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</si>
  <si>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</si>
  <si>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</si>
  <si>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</si>
  <si>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</si>
  <si>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</si>
  <si>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</si>
  <si>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</si>
  <si>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</si>
  <si>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</si>
  <si>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</si>
  <si>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</si>
  <si>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</si>
  <si>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</si>
  <si>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</si>
  <si>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</si>
  <si>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</si>
  <si>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</si>
  <si>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</si>
  <si>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</si>
  <si>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</si>
  <si>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</si>
  <si>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</si>
  <si>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</si>
  <si>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</si>
  <si>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</si>
  <si>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</si>
  <si>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</si>
  <si>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</si>
  <si>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</si>
  <si>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</si>
  <si>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</si>
  <si>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</si>
  <si>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</si>
  <si>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</si>
  <si>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</si>
  <si>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</si>
  <si>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</si>
  <si>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</si>
  <si>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</si>
  <si>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</si>
  <si>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</si>
  <si>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</si>
  <si>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</si>
  <si>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</si>
  <si>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</si>
  <si>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</si>
  <si>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</si>
  <si>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</si>
  <si>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</si>
  <si>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</si>
  <si>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</si>
  <si>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</si>
  <si>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</si>
  <si>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</si>
  <si>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</si>
  <si>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</si>
  <si>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</si>
  <si>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</si>
  <si>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</si>
  <si>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</si>
  <si>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</si>
  <si>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</si>
  <si>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</si>
  <si>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</si>
  <si>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</si>
  <si>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</si>
  <si>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</si>
  <si>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</si>
  <si>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</si>
  <si>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</si>
  <si>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</si>
  <si>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</si>
  <si>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</si>
  <si>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</si>
  <si>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</si>
  <si>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</si>
  <si>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</si>
  <si>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</si>
  <si>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</si>
  <si>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</si>
  <si>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</si>
  <si>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</si>
  <si>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</si>
  <si>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</si>
  <si>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</si>
  <si>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</si>
  <si>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</si>
  <si>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</si>
  <si>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</si>
  <si>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</si>
  <si>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</si>
  <si>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</si>
  <si>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</si>
  <si>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</si>
  <si>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</si>
  <si>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</si>
  <si>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</si>
  <si>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</si>
  <si>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</si>
  <si>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</si>
  <si>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</si>
  <si>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</si>
  <si>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</si>
  <si>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</si>
  <si>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</si>
  <si>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</si>
  <si>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</si>
  <si>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</si>
  <si>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</si>
  <si>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</si>
  <si>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</si>
  <si>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</si>
  <si>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</si>
  <si>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</si>
  <si>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</si>
  <si>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</si>
  <si>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</si>
  <si>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</si>
  <si>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</si>
  <si>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</si>
  <si>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</si>
  <si>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</si>
  <si>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</si>
  <si>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</si>
  <si>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</si>
  <si>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</si>
  <si>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</si>
  <si>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</si>
  <si>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</si>
  <si>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</si>
  <si>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</si>
  <si>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</si>
  <si>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</si>
  <si>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</si>
  <si>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</si>
  <si>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</si>
  <si>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</si>
  <si>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</si>
  <si>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</si>
  <si>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</si>
  <si>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</si>
  <si>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</si>
  <si>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</si>
  <si>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</si>
  <si>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</si>
  <si>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</si>
  <si>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</si>
  <si>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</si>
  <si>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</si>
  <si>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</si>
  <si>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</si>
  <si>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</si>
  <si>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</si>
  <si>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</si>
  <si>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</si>
  <si>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</si>
  <si>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</si>
  <si>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</si>
  <si>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</si>
  <si>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</si>
  <si>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</si>
  <si>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</si>
  <si>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</si>
  <si>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</si>
  <si>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</si>
  <si>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</si>
  <si>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</si>
  <si>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</si>
  <si>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</si>
  <si>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</si>
  <si>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</si>
  <si>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</si>
  <si>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</si>
  <si>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</si>
  <si>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</si>
  <si>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</si>
  <si>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</si>
  <si>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</si>
  <si>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</si>
  <si>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</si>
  <si>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</si>
  <si>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</si>
  <si>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</si>
  <si>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</si>
  <si>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</si>
  <si>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</si>
  <si>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</si>
  <si>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</si>
  <si>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</si>
  <si>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</si>
  <si>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</si>
  <si>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</si>
  <si>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</si>
  <si>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</si>
  <si>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</si>
  <si>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</si>
  <si>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</si>
  <si>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</si>
  <si>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</si>
  <si>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</si>
  <si>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</si>
  <si>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</si>
  <si>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</si>
  <si>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</si>
  <si>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</si>
  <si>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</si>
  <si>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</si>
  <si>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</si>
  <si>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</si>
  <si>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</si>
  <si>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</si>
  <si>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</si>
  <si>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</si>
  <si>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</si>
  <si>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</si>
  <si>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</si>
  <si>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</si>
  <si>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</si>
  <si>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</si>
  <si>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</si>
  <si>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</si>
  <si>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</si>
  <si>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</si>
  <si>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</si>
  <si>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</si>
  <si>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</si>
  <si>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</si>
  <si>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</si>
  <si>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</si>
  <si>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</si>
  <si>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</si>
  <si>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</si>
  <si>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</si>
  <si>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</si>
  <si>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</si>
  <si>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</si>
  <si>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</si>
  <si>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</si>
  <si>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</si>
  <si>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</si>
  <si>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</si>
  <si>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</si>
  <si>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</si>
  <si>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</si>
  <si>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</si>
  <si>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</si>
  <si>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</si>
  <si>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</si>
  <si>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</si>
  <si>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</si>
  <si>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</si>
  <si>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</si>
  <si>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</si>
  <si>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</si>
  <si>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</si>
  <si>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</si>
  <si>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</si>
  <si>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</si>
  <si>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</si>
  <si>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</si>
  <si>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</si>
  <si>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</si>
  <si>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</si>
  <si>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</si>
  <si>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</si>
  <si>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</si>
  <si>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</si>
  <si>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</si>
  <si>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</si>
  <si>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</si>
  <si>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</si>
  <si>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</si>
  <si>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</si>
  <si>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</si>
  <si>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</si>
  <si>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</si>
  <si>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</si>
  <si>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</si>
  <si>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</si>
  <si>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</si>
  <si>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</si>
  <si>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</si>
  <si>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</si>
  <si>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</si>
  <si>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</si>
  <si>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</si>
  <si>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</si>
  <si>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</si>
  <si>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</si>
  <si>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</si>
  <si>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</si>
  <si>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</si>
  <si>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</si>
  <si>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</si>
  <si>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</si>
  <si>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</si>
  <si>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</si>
  <si>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</si>
  <si>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</si>
  <si>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</si>
  <si>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</si>
  <si>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</si>
  <si>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</si>
  <si>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</si>
  <si>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</si>
  <si>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</si>
  <si>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</si>
  <si>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</si>
  <si>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</si>
  <si>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</si>
  <si>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</si>
  <si>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</si>
  <si>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</si>
  <si>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</si>
  <si>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</si>
  <si>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</si>
  <si>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</si>
  <si>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</si>
  <si>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</si>
  <si>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</si>
  <si>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</si>
  <si>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</si>
  <si>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</si>
  <si>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</si>
  <si>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</si>
  <si>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</si>
  <si>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</si>
  <si>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</si>
  <si>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</si>
  <si>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</si>
  <si>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</si>
  <si>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</si>
  <si>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</si>
  <si>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</si>
  <si>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</si>
  <si>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</si>
  <si>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</si>
  <si>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</si>
  <si>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</si>
  <si>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</si>
  <si>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</si>
  <si>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</si>
  <si>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</si>
  <si>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</si>
  <si>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</si>
  <si>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</si>
  <si>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</si>
  <si>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</si>
  <si>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</si>
  <si>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</si>
  <si>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</si>
  <si>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</si>
  <si>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</si>
  <si>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</si>
  <si>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</si>
  <si>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</si>
  <si>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</si>
  <si>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</si>
  <si>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</si>
  <si>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</si>
  <si>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</si>
  <si>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</si>
  <si>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</si>
  <si>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</si>
  <si>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</si>
  <si>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</si>
  <si>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</si>
  <si>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</si>
  <si>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</si>
  <si>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</si>
  <si>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</si>
  <si>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</si>
  <si>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</si>
  <si>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</si>
  <si>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</si>
  <si>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</si>
  <si>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</si>
  <si>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</si>
  <si>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</si>
  <si>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</si>
  <si>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</si>
  <si>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</si>
  <si>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</si>
  <si>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</si>
  <si>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</si>
  <si>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</si>
  <si>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</si>
  <si>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</si>
  <si>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</si>
  <si>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</si>
  <si>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</si>
  <si>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</si>
  <si>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</si>
  <si>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</si>
  <si>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</si>
  <si>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</si>
  <si>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</si>
  <si>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</si>
  <si>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</si>
  <si>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</si>
  <si>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</si>
  <si>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</si>
  <si>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</si>
  <si>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</si>
  <si>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</si>
  <si>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</si>
  <si>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</si>
  <si>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</si>
  <si>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</si>
  <si>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</si>
  <si>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</si>
  <si>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</si>
  <si>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</si>
  <si>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</si>
  <si>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</si>
  <si>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</si>
  <si>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</si>
  <si>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</si>
  <si>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</si>
  <si>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</si>
  <si>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</si>
  <si>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</si>
  <si>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</si>
  <si>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</si>
  <si>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</si>
  <si>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</si>
  <si>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</si>
  <si>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</si>
  <si>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</si>
  <si>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</si>
  <si>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</si>
  <si>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</si>
  <si>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</si>
  <si>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</si>
  <si>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</si>
  <si>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</si>
  <si>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</si>
  <si>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</si>
  <si>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</si>
  <si>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</si>
  <si>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</si>
  <si>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</si>
  <si>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</si>
  <si>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</si>
  <si>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</si>
  <si>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</si>
  <si>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</si>
  <si>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</si>
  <si>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</si>
  <si>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</si>
  <si>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</si>
  <si>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</si>
  <si>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</si>
  <si>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</si>
  <si>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</si>
  <si>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</si>
  <si>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</si>
  <si>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</si>
  <si>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</si>
  <si>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</si>
  <si>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</si>
  <si>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</si>
  <si>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</si>
  <si>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</si>
  <si>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</si>
  <si>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</si>
  <si>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</si>
  <si>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</si>
  <si>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</si>
  <si>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</si>
  <si>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</si>
  <si>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</si>
  <si>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</si>
  <si>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</si>
  <si>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</si>
  <si>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</si>
  <si>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</si>
  <si>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</si>
  <si>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</si>
  <si>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</si>
  <si>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</si>
  <si>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</si>
  <si>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</si>
  <si>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</si>
  <si>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</si>
  <si>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</si>
  <si>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</si>
  <si>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</si>
  <si>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</si>
  <si>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</si>
  <si>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</si>
  <si>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</si>
  <si>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</si>
  <si>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</si>
  <si>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</si>
  <si>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</si>
  <si>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</si>
  <si>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</si>
  <si>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</si>
  <si>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</si>
  <si>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</si>
  <si>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</si>
  <si>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</si>
  <si>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</si>
  <si>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</si>
  <si>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</si>
  <si>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</si>
  <si>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</si>
  <si>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</si>
  <si>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</si>
  <si>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</si>
  <si>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</si>
  <si>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</si>
  <si>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</si>
  <si>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</si>
  <si>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</si>
  <si>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</si>
  <si>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</si>
  <si>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</si>
  <si>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</si>
  <si>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</si>
  <si>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</si>
  <si>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</si>
  <si>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</si>
  <si>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</si>
  <si>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</si>
  <si>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</si>
  <si>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</si>
  <si>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</si>
  <si>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</si>
  <si>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</si>
  <si>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</si>
  <si>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</si>
  <si>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</si>
  <si>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</si>
  <si>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</si>
  <si>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</si>
  <si>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</si>
  <si>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</si>
  <si>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</si>
  <si>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</si>
  <si>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</si>
  <si>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</si>
  <si>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</si>
  <si>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</si>
  <si>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</si>
  <si>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</si>
  <si>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</si>
  <si>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</si>
  <si>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</si>
  <si>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</si>
  <si>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</si>
  <si>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</si>
  <si>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</si>
  <si>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</si>
  <si>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</si>
  <si>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</si>
  <si>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</si>
  <si>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</si>
  <si>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</si>
  <si>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</si>
  <si>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</si>
  <si>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</si>
  <si>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</si>
  <si>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</si>
  <si>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</si>
  <si>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</si>
  <si>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</si>
  <si>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</si>
  <si>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</si>
  <si>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</si>
  <si>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</si>
  <si>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</si>
  <si>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</si>
  <si>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</si>
  <si>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</si>
  <si>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</si>
  <si>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</si>
  <si>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</si>
  <si>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</si>
  <si>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</si>
  <si>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</si>
  <si>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</si>
  <si>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</si>
  <si>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</si>
  <si>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</si>
  <si>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</si>
  <si>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</si>
  <si>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</si>
  <si>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</si>
  <si>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</si>
  <si>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</si>
  <si>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</si>
  <si>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</si>
  <si>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</si>
  <si>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</si>
  <si>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</si>
  <si>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</si>
  <si>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</si>
  <si>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</si>
  <si>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</si>
  <si>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</si>
  <si>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</si>
  <si>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</si>
  <si>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</si>
  <si>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</si>
  <si>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</si>
  <si>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</si>
  <si>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</si>
  <si>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</si>
  <si>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</si>
  <si>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</si>
  <si>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</si>
  <si>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</si>
  <si>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</si>
  <si>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</si>
  <si>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</si>
  <si>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</si>
  <si>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</si>
  <si>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</si>
  <si>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</si>
  <si>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</si>
  <si>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</si>
  <si>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</si>
  <si>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</si>
  <si>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</si>
  <si>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</si>
  <si>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</si>
  <si>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</si>
  <si>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</si>
  <si>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</si>
  <si>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</si>
  <si>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</si>
  <si>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</si>
  <si>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</si>
  <si>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</si>
  <si>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</si>
  <si>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</si>
  <si>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</si>
  <si>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</si>
  <si>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</si>
  <si>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</si>
  <si>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</si>
  <si>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</si>
  <si>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</si>
  <si>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</si>
  <si>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</si>
  <si>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</si>
  <si>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</si>
  <si>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</si>
  <si>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</si>
  <si>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</si>
  <si>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</si>
  <si>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</si>
  <si>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</si>
  <si>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</si>
  <si>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</si>
  <si>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</si>
  <si>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</si>
  <si>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</si>
  <si>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</si>
  <si>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</si>
  <si>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</si>
  <si>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</si>
  <si>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</si>
  <si>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</si>
  <si>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</si>
  <si>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</si>
  <si>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</si>
  <si>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</si>
  <si>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</si>
  <si>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</si>
  <si>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</si>
  <si>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</si>
  <si>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</si>
  <si>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</si>
  <si>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</si>
  <si>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</si>
  <si>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</si>
  <si>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</si>
  <si>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</si>
  <si>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</si>
  <si>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</si>
  <si>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</si>
  <si>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</si>
  <si>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</si>
  <si>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</si>
  <si>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</si>
  <si>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</si>
  <si>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</si>
  <si>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</si>
  <si>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</si>
  <si>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</si>
  <si>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</si>
  <si>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</si>
  <si>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</si>
  <si>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</si>
  <si>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</si>
  <si>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</si>
  <si>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</si>
  <si>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</si>
  <si>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</si>
  <si>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</si>
  <si>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</si>
  <si>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</si>
  <si>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</si>
  <si>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</si>
  <si>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</si>
  <si>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</si>
  <si>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</si>
  <si>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</si>
  <si>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</si>
  <si>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</si>
  <si>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</si>
  <si>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</si>
  <si>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</si>
  <si>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</si>
  <si>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</si>
  <si>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</si>
  <si>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</si>
  <si>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</si>
  <si>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</si>
  <si>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</si>
  <si>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</si>
  <si>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</si>
  <si>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</si>
  <si>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</si>
  <si>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</si>
  <si>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</si>
  <si>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</si>
  <si>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</si>
  <si>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</si>
  <si>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</si>
  <si>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</si>
  <si>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</si>
  <si>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</si>
  <si>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</si>
  <si>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</si>
  <si>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</si>
  <si>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</si>
  <si>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</si>
  <si>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</si>
  <si>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</si>
  <si>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</si>
  <si>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</si>
  <si>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</si>
  <si>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</si>
  <si>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</si>
  <si>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</si>
  <si>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</si>
  <si>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</si>
  <si>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</si>
  <si>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</si>
  <si>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</si>
  <si>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</si>
  <si>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</si>
  <si>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</si>
  <si>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</si>
  <si>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</si>
  <si>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</si>
  <si>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</si>
  <si>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</si>
  <si>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</si>
  <si>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</si>
  <si>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</si>
  <si>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</si>
  <si>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</si>
  <si>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</si>
  <si>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</si>
  <si>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</si>
  <si>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</si>
  <si>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</si>
  <si>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</si>
  <si>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</si>
  <si>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</si>
  <si>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</si>
  <si>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</si>
  <si>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</si>
  <si>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</si>
  <si>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</si>
  <si>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</si>
  <si>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</si>
  <si>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</si>
  <si>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</si>
  <si>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</si>
  <si>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</si>
  <si>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</si>
  <si>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</si>
  <si>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</si>
  <si>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</si>
  <si>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</si>
  <si>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</si>
  <si>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</si>
  <si>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</si>
  <si>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</si>
  <si>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</si>
  <si>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</si>
  <si>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</si>
  <si>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</si>
  <si>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</si>
  <si>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</si>
  <si>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</si>
  <si>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</si>
  <si>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</si>
  <si>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</si>
  <si>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</si>
  <si>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</si>
  <si>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</si>
  <si>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</si>
  <si>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</si>
  <si>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</si>
  <si>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</si>
  <si>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</si>
  <si>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</si>
  <si>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</si>
  <si>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</si>
  <si>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</si>
  <si>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</si>
  <si>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</si>
  <si>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</si>
  <si>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</si>
  <si>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</si>
  <si>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</si>
  <si>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</si>
  <si>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</si>
  <si>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</si>
  <si>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</si>
  <si>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</si>
  <si>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</si>
  <si>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</si>
  <si>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</si>
  <si>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</si>
  <si>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</si>
  <si>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</si>
  <si>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</si>
  <si>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</si>
  <si>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</si>
  <si>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</si>
  <si>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</si>
  <si>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</si>
  <si>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</si>
  <si>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</si>
  <si>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</si>
  <si>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</si>
  <si>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</si>
  <si>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</si>
  <si>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</si>
  <si>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</si>
  <si>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</si>
  <si>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</si>
  <si>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</si>
  <si>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</si>
  <si>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</si>
  <si>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</si>
  <si>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</si>
  <si>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</si>
  <si>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</si>
  <si>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</si>
  <si>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</si>
  <si>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</si>
  <si>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</si>
  <si>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</si>
  <si>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</si>
  <si>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</si>
  <si>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</si>
  <si>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</si>
  <si>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</si>
  <si>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</si>
  <si>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</si>
  <si>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</si>
  <si>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</si>
  <si>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</si>
  <si>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</si>
  <si>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</si>
  <si>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</si>
  <si>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</si>
  <si>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</si>
  <si>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</si>
  <si>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</si>
  <si>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</si>
  <si>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</si>
  <si>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</si>
  <si>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</si>
  <si>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</si>
  <si>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</si>
  <si>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</si>
  <si>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</si>
  <si>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</si>
  <si>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</si>
  <si>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</si>
  <si>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</si>
  <si>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</si>
  <si>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</si>
  <si>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</si>
  <si>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</si>
  <si>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</si>
  <si>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</si>
  <si>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</si>
  <si>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</si>
  <si>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</si>
  <si>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</si>
  <si>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</si>
  <si>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</si>
  <si>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</si>
  <si>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</si>
  <si>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</si>
  <si>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</si>
  <si>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</si>
  <si>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</si>
  <si>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</si>
  <si>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</si>
  <si>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</si>
  <si>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</si>
  <si>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</si>
  <si>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</si>
  <si>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</si>
  <si>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</si>
  <si>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</si>
  <si>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</si>
  <si>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</si>
  <si>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</si>
  <si>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</si>
  <si>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</si>
  <si>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</si>
  <si>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</si>
  <si>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</si>
  <si>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</si>
  <si>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</si>
  <si>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</si>
  <si>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</si>
  <si>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</si>
  <si>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</si>
  <si>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</si>
  <si>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</si>
  <si>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</si>
  <si>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</si>
  <si>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</si>
  <si>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</si>
  <si>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</si>
  <si>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</si>
  <si>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</si>
  <si>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</si>
  <si>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</si>
  <si>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</si>
  <si>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</si>
  <si>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</si>
  <si>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</si>
  <si>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</si>
  <si>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</si>
  <si>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</si>
  <si>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</si>
  <si>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</si>
  <si>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</si>
  <si>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</si>
  <si>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</si>
  <si>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</si>
  <si>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</si>
  <si>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</si>
  <si>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</si>
  <si>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</si>
  <si>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</si>
  <si>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</si>
  <si>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</si>
  <si>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</si>
  <si>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</si>
  <si>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</si>
  <si>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</si>
  <si>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</si>
  <si>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</si>
  <si>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</si>
  <si>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</si>
  <si>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</si>
  <si>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</si>
  <si>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</si>
  <si>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</si>
  <si>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</si>
  <si>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</si>
  <si>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</si>
  <si>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</si>
  <si>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</si>
  <si>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</si>
  <si>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</si>
  <si>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</si>
  <si>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</si>
  <si>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</si>
  <si>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</si>
  <si>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</si>
  <si>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</si>
  <si>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</si>
  <si>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</si>
  <si>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</si>
  <si>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</si>
  <si>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</si>
  <si>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</si>
  <si>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</si>
  <si>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</si>
  <si>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</si>
  <si>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</si>
  <si>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</si>
  <si>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</si>
  <si>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</si>
  <si>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</si>
  <si>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</si>
  <si>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</si>
  <si>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</si>
  <si>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</si>
  <si>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</si>
  <si>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</si>
  <si>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</si>
  <si>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</si>
  <si>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</si>
  <si>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</si>
  <si>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</si>
  <si>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</si>
  <si>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</si>
  <si>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</si>
  <si>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</si>
  <si>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</si>
  <si>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</si>
  <si>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</si>
  <si>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</si>
  <si>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</si>
  <si>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</si>
  <si>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</si>
  <si>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</si>
  <si>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</si>
  <si>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</si>
  <si>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</si>
  <si>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</si>
  <si>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</si>
  <si>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</si>
  <si>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</si>
  <si>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</si>
  <si>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</si>
  <si>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</si>
  <si>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</si>
  <si>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</si>
  <si>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</si>
  <si>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</si>
  <si>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</si>
  <si>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</si>
  <si>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</si>
  <si>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</si>
  <si>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</si>
  <si>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</si>
  <si>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</si>
  <si>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</si>
  <si>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</si>
  <si>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</si>
  <si>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</si>
  <si>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</si>
  <si>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</si>
  <si>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</si>
  <si>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</si>
  <si>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</si>
  <si>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</si>
  <si>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</si>
  <si>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</si>
  <si>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</si>
  <si>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</si>
  <si>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</si>
  <si>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</si>
  <si>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</si>
  <si>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</si>
  <si>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</si>
  <si>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</si>
  <si>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</si>
  <si>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</si>
  <si>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</si>
  <si>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</si>
  <si>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</si>
  <si>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</si>
  <si>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</si>
  <si>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</si>
  <si>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</si>
  <si>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</si>
  <si>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</si>
  <si>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</si>
  <si>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</si>
  <si>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</si>
  <si>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</si>
  <si>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</si>
  <si>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</si>
  <si>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</si>
  <si>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</si>
  <si>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</si>
  <si>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</si>
  <si>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</si>
  <si>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</si>
  <si>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</si>
  <si>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</si>
  <si>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</si>
  <si>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</si>
  <si>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</si>
  <si>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</si>
  <si>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</si>
  <si>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</si>
  <si>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</si>
  <si>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</si>
  <si>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</si>
  <si>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</si>
  <si>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</si>
  <si>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</si>
  <si>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</si>
  <si>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</si>
  <si>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</si>
  <si>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</si>
  <si>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</si>
  <si>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</si>
  <si>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</si>
  <si>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</si>
  <si>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</si>
  <si>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</si>
  <si>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</si>
  <si>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</si>
  <si>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</si>
  <si>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</si>
  <si>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</si>
  <si>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</si>
  <si>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</si>
  <si>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</si>
  <si>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</si>
  <si>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</si>
  <si>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</si>
  <si>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</si>
  <si>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</si>
  <si>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</si>
  <si>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</si>
  <si>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</si>
  <si>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</si>
  <si>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</si>
  <si>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</si>
  <si>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</si>
  <si>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</si>
  <si>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</si>
  <si>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</si>
  <si>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</si>
  <si>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</si>
  <si>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</si>
  <si>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</si>
  <si>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</si>
  <si>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</si>
  <si>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</si>
  <si>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</si>
  <si>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</si>
  <si>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</si>
  <si>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</si>
  <si>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</si>
  <si>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</si>
  <si>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</si>
  <si>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</si>
  <si>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</si>
  <si>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</si>
  <si>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</si>
  <si>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</si>
  <si>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</si>
  <si>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</si>
  <si>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</si>
  <si>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</si>
  <si>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</si>
  <si>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</si>
  <si>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</si>
  <si>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</si>
  <si>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</si>
  <si>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</si>
  <si>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</si>
  <si>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</si>
  <si>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</si>
  <si>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</si>
  <si>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</si>
  <si>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</si>
  <si>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</si>
  <si>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</si>
  <si>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</si>
  <si>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</si>
  <si>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</si>
  <si>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</si>
  <si>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</si>
  <si>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</si>
  <si>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</si>
  <si>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</si>
  <si>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</si>
  <si>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</si>
  <si>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</si>
  <si>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</si>
  <si>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</si>
  <si>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</si>
  <si>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</si>
  <si>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</si>
  <si>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</si>
  <si>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</si>
  <si>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</si>
  <si>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</si>
  <si>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</si>
  <si>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</si>
  <si>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</si>
  <si>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</si>
  <si>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</si>
  <si>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</si>
  <si>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</si>
  <si>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</si>
  <si>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</si>
  <si>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</si>
  <si>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</si>
  <si>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</si>
  <si>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</si>
  <si>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</si>
  <si>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</si>
  <si>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</si>
  <si>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</si>
  <si>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</si>
  <si>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</si>
  <si>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</si>
  <si>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</si>
  <si>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</si>
  <si>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</si>
  <si>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</si>
  <si>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</si>
  <si>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</si>
  <si>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</si>
  <si>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</si>
  <si>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</si>
  <si>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</si>
  <si>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</si>
  <si>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</si>
  <si>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</si>
  <si>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</si>
  <si>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</si>
  <si>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</si>
  <si>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</si>
  <si>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</si>
  <si>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</si>
  <si>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</si>
  <si>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</si>
  <si>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</si>
  <si>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</si>
  <si>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</si>
  <si>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</si>
  <si>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</si>
  <si>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</si>
  <si>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</si>
  <si>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</si>
  <si>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</si>
  <si>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</si>
  <si>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</si>
  <si>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</si>
  <si>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</si>
  <si>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</si>
  <si>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</si>
  <si>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</si>
  <si>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</si>
  <si>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</si>
  <si>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</si>
  <si>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</si>
  <si>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</si>
  <si>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</si>
  <si>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</si>
  <si>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</si>
  <si>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</si>
  <si>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</si>
  <si>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</si>
  <si>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</si>
  <si>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</si>
  <si>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</si>
  <si>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</si>
  <si>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</si>
  <si>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</si>
  <si>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</si>
  <si>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</si>
  <si>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</si>
  <si>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</si>
  <si>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</si>
  <si>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</si>
  <si>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</si>
  <si>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</si>
  <si>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</si>
  <si>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</si>
  <si>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</si>
  <si>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</si>
  <si>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</si>
  <si>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</si>
  <si>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</si>
  <si>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</si>
  <si>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</si>
  <si>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</si>
  <si>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</si>
  <si>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</si>
  <si>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</si>
  <si>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</si>
  <si>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</si>
  <si>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</si>
  <si>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</si>
  <si>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</si>
  <si>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</si>
  <si>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</si>
  <si>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</si>
  <si>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</si>
  <si>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</si>
  <si>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</si>
  <si>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</si>
  <si>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</si>
  <si>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</si>
  <si>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</si>
  <si>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</si>
  <si>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</si>
  <si>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</si>
  <si>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</si>
  <si>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</si>
  <si>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</si>
  <si>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</si>
  <si>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</si>
  <si>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</si>
  <si>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</si>
  <si>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</si>
  <si>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</si>
  <si>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</si>
  <si>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</si>
  <si>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</si>
  <si>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</si>
  <si>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</si>
  <si>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</si>
  <si>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</si>
  <si>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</si>
  <si>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</si>
  <si>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</si>
  <si>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</si>
  <si>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</si>
  <si>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</si>
  <si>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</si>
  <si>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</si>
  <si>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</si>
  <si>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</si>
  <si>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</si>
  <si>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</si>
  <si>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</si>
  <si>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</si>
  <si>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</si>
  <si>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</si>
  <si>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</si>
  <si>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</si>
  <si>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</si>
  <si>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</si>
  <si>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</si>
  <si>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</si>
  <si>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</si>
  <si>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</si>
  <si>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</si>
  <si>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</si>
  <si>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</si>
  <si>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</si>
  <si>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</si>
  <si>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</si>
  <si>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</si>
  <si>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</si>
  <si>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</si>
  <si>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</si>
  <si>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</si>
  <si>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</si>
  <si>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</si>
  <si>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</si>
  <si>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</si>
  <si>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</si>
  <si>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</si>
  <si>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</si>
  <si>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</si>
  <si>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</si>
  <si>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</si>
  <si>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</si>
  <si>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</si>
  <si>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</si>
  <si>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</si>
  <si>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</si>
  <si>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</si>
  <si>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</si>
  <si>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</si>
  <si>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</si>
  <si>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</si>
  <si>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</si>
  <si>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</si>
  <si>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</si>
  <si>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</si>
  <si>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</si>
  <si>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</si>
  <si>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</si>
  <si>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</si>
  <si>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</si>
  <si>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</si>
  <si>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</si>
  <si>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</si>
  <si>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</si>
  <si>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</si>
  <si>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</si>
  <si>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</si>
  <si>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</si>
  <si>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</si>
  <si>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</si>
  <si>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</si>
  <si>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</si>
  <si>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</si>
  <si>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</si>
  <si>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</si>
  <si>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</si>
  <si>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</si>
  <si>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</si>
  <si>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</si>
  <si>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</si>
  <si>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</si>
  <si>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</si>
  <si>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</si>
  <si>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</si>
  <si>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</si>
  <si>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</si>
  <si>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</si>
  <si>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</si>
  <si>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</si>
  <si>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</si>
  <si>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</si>
  <si>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</si>
  <si>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</si>
  <si>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</si>
  <si>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</si>
  <si>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</si>
  <si>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</si>
  <si>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</si>
  <si>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</si>
  <si>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</si>
  <si>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</si>
  <si>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</si>
  <si>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</si>
  <si>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</si>
  <si>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</si>
  <si>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</si>
  <si>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</si>
  <si>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</si>
  <si>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</si>
  <si>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</si>
  <si>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</si>
  <si>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</si>
  <si>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</si>
  <si>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</si>
  <si>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</si>
  <si>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</si>
  <si>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</si>
  <si>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</si>
  <si>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</si>
  <si>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</si>
  <si>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</si>
  <si>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</si>
  <si>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</si>
  <si>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</si>
  <si>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</si>
  <si>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</si>
  <si>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</si>
  <si>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</si>
  <si>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</si>
  <si>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</si>
  <si>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</si>
  <si>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</si>
  <si>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</si>
  <si>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</si>
  <si>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</si>
  <si>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</si>
  <si>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</si>
  <si>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</si>
  <si>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</si>
  <si>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</si>
  <si>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</si>
  <si>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</si>
  <si>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</si>
  <si>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</si>
  <si>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</si>
  <si>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</si>
  <si>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</si>
  <si>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</si>
  <si>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</si>
  <si>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</si>
  <si>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</si>
  <si>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</si>
  <si>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</si>
  <si>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</si>
  <si>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</si>
  <si>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</si>
  <si>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</si>
  <si>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</si>
  <si>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</si>
  <si>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</si>
  <si>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</si>
  <si>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</si>
  <si>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</si>
  <si>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</si>
  <si>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</si>
  <si>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</si>
  <si>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</si>
  <si>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</si>
  <si>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</si>
  <si>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</si>
  <si>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</si>
  <si>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</si>
  <si>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</si>
  <si>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</si>
  <si>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</si>
  <si>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</si>
  <si>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</si>
  <si>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</si>
  <si>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</si>
  <si>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</si>
  <si>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</si>
  <si>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</si>
  <si>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</si>
  <si>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</si>
  <si>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</si>
  <si>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</si>
  <si>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</si>
  <si>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</si>
  <si>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</si>
  <si>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</si>
  <si>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</si>
  <si>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</si>
  <si>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</si>
  <si>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</si>
  <si>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</si>
  <si>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</si>
  <si>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</si>
  <si>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</si>
  <si>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</si>
  <si>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</si>
  <si>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</si>
  <si>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</si>
  <si>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</si>
  <si>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</si>
  <si>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</si>
  <si>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</si>
  <si>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</si>
  <si>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</si>
  <si>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</si>
  <si>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</si>
  <si>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</si>
  <si>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</si>
  <si>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</si>
  <si>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</si>
  <si>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</si>
  <si>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</si>
  <si>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</si>
  <si>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</si>
  <si>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</si>
  <si>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</si>
  <si>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</si>
  <si>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</si>
  <si>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</si>
  <si>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</si>
  <si>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</si>
  <si>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</si>
  <si>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</si>
  <si>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</si>
  <si>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</si>
  <si>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</si>
  <si>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</si>
  <si>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</si>
  <si>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</si>
  <si>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</si>
  <si>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</si>
  <si>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</si>
  <si>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</si>
  <si>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</si>
  <si>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</si>
  <si>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</si>
  <si>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</si>
  <si>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</si>
  <si>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</si>
  <si>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</si>
  <si>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</si>
  <si>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</si>
  <si>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</si>
  <si>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</si>
  <si>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</si>
  <si>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</si>
  <si>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</si>
  <si>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</si>
  <si>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</si>
  <si>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</si>
  <si>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</si>
  <si>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</si>
  <si>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</si>
  <si>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</si>
  <si>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</si>
  <si>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</si>
  <si>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</si>
  <si>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</si>
  <si>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</si>
  <si>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</si>
  <si>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</si>
  <si>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</si>
  <si>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</si>
  <si>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</si>
  <si>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</si>
  <si>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</si>
  <si>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</si>
  <si>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</si>
  <si>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</si>
  <si>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</si>
  <si>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</si>
  <si>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</si>
  <si>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</si>
  <si>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</si>
  <si>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</si>
  <si>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</si>
  <si>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</si>
  <si>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</si>
  <si>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</si>
  <si>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</si>
  <si>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</si>
  <si>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</si>
  <si>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</si>
  <si>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</si>
  <si>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</si>
  <si>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</si>
  <si>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</si>
  <si>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</si>
  <si>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</si>
  <si>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</si>
  <si>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</si>
  <si>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</si>
  <si>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</si>
  <si>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</si>
  <si>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</si>
  <si>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</si>
  <si>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</si>
  <si>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</si>
  <si>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</si>
  <si>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</si>
  <si>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</si>
  <si>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</si>
  <si>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</si>
  <si>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</si>
  <si>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</si>
  <si>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</si>
  <si>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</si>
  <si>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</si>
  <si>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</si>
  <si>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</si>
  <si>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</si>
  <si>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</si>
  <si>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</si>
  <si>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</si>
  <si>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</si>
  <si>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</si>
  <si>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</si>
  <si>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</si>
  <si>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</si>
  <si>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</si>
  <si>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</si>
  <si>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</si>
  <si>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</si>
  <si>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</si>
  <si>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</si>
  <si>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</si>
  <si>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</si>
  <si>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</si>
  <si>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</si>
  <si>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</si>
  <si>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</si>
  <si>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</si>
  <si>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</si>
  <si>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</si>
  <si>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</si>
  <si>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</si>
  <si>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</si>
  <si>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</si>
  <si>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</si>
  <si>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</si>
  <si>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</si>
  <si>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</si>
  <si>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</si>
  <si>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</si>
  <si>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</si>
  <si>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</si>
  <si>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</si>
  <si>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</si>
  <si>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</si>
  <si>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</si>
  <si>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</si>
  <si>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</si>
  <si>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</si>
  <si>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</si>
  <si>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</si>
  <si>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</si>
  <si>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</si>
  <si>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</si>
  <si>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</si>
  <si>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</si>
  <si>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</si>
  <si>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</si>
  <si>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</si>
  <si>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</si>
  <si>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</si>
  <si>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</si>
  <si>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</si>
  <si>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</si>
  <si>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</si>
  <si>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</si>
  <si>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</si>
  <si>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</si>
  <si>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</si>
  <si>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</si>
  <si>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</si>
  <si>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</si>
  <si>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</si>
  <si>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</si>
  <si>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</si>
  <si>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</si>
  <si>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</si>
  <si>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</si>
  <si>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</si>
  <si>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</si>
  <si>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</si>
  <si>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</si>
  <si>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</si>
  <si>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</si>
  <si>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</si>
  <si>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</si>
  <si>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</si>
  <si>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</si>
  <si>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</si>
  <si>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</si>
  <si>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</si>
  <si>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</si>
  <si>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</si>
  <si>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</si>
  <si>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</si>
  <si>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</si>
  <si>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</si>
  <si>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</si>
  <si>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</si>
  <si>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</si>
  <si>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</si>
  <si>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</si>
  <si>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</si>
  <si>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</si>
  <si>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</si>
  <si>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</si>
  <si>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</si>
  <si>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</si>
  <si>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</si>
  <si>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</si>
  <si>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</si>
  <si>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</si>
  <si>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</si>
  <si>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</si>
  <si>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</si>
  <si>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</si>
  <si>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</si>
  <si>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</si>
  <si>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</si>
  <si>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</si>
  <si>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</si>
  <si>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</si>
  <si>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</si>
  <si>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</si>
  <si>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</si>
  <si>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</si>
  <si>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</si>
  <si>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</si>
  <si>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</si>
  <si>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</si>
  <si>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</si>
  <si>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</si>
  <si>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</si>
  <si>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</si>
  <si>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</si>
  <si>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</si>
  <si>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</si>
  <si>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</si>
  <si>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</si>
  <si>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</si>
  <si>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</si>
  <si>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</si>
  <si>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</si>
  <si>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</si>
  <si>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</si>
  <si>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</si>
  <si>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</si>
  <si>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</si>
  <si>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</si>
  <si>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</si>
  <si>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</si>
  <si>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</si>
  <si>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</si>
  <si>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</si>
  <si>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</si>
  <si>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</si>
  <si>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</si>
  <si>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</si>
  <si>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</si>
  <si>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</si>
  <si>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</si>
  <si>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</si>
  <si>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</si>
  <si>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</si>
  <si>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</si>
  <si>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</si>
  <si>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</si>
  <si>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</si>
  <si>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</si>
  <si>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</si>
  <si>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</si>
  <si>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</si>
  <si>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</si>
  <si>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</si>
  <si>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</si>
  <si>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</si>
  <si>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</si>
  <si>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</si>
  <si>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</si>
  <si>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</si>
  <si>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</si>
  <si>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</si>
  <si>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</si>
  <si>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</si>
  <si>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</si>
  <si>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</si>
  <si>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</si>
  <si>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</si>
  <si>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</si>
  <si>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</si>
  <si>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</si>
  <si>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</si>
  <si>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</si>
  <si>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</si>
  <si>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</si>
  <si>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</si>
  <si>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</si>
  <si>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</si>
  <si>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</si>
  <si>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</si>
  <si>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</si>
  <si>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</si>
  <si>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</si>
  <si>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</si>
  <si>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</si>
  <si>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</si>
  <si>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</si>
  <si>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</si>
  <si>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</si>
  <si>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</si>
  <si>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</si>
  <si>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</si>
  <si>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</si>
  <si>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</si>
  <si>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</si>
  <si>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</si>
  <si>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</si>
  <si>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</si>
  <si>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</si>
  <si>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</si>
  <si>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</si>
  <si>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</si>
  <si>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</si>
  <si>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</si>
  <si>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</si>
  <si>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</si>
  <si>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</si>
  <si>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</si>
  <si>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</si>
  <si>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</si>
  <si>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</si>
  <si>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</si>
  <si>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</si>
  <si>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</si>
  <si>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</si>
  <si>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</si>
  <si>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</si>
  <si>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</si>
  <si>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</si>
  <si>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</si>
  <si>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</si>
  <si>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</si>
  <si>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</si>
  <si>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</si>
  <si>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</si>
  <si>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</si>
  <si>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</si>
  <si>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</si>
  <si>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</si>
  <si>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</si>
  <si>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</si>
  <si>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</si>
  <si>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</si>
  <si>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</si>
  <si>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</si>
  <si>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</si>
  <si>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</si>
  <si>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</si>
  <si>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</si>
  <si>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</si>
  <si>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</si>
  <si>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</si>
  <si>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</si>
  <si>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</si>
  <si>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</si>
  <si>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</si>
  <si>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</si>
  <si>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</si>
  <si>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</si>
  <si>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</si>
  <si>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</si>
  <si>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</si>
  <si>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</si>
  <si>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</si>
  <si>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</si>
  <si>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</si>
  <si>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</si>
  <si>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</si>
  <si>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</si>
  <si>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</si>
  <si>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</si>
  <si>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</si>
  <si>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</si>
  <si>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</si>
  <si>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</si>
  <si>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</si>
  <si>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</si>
  <si>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</si>
  <si>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</si>
  <si>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</si>
  <si>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</si>
  <si>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</si>
  <si>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</si>
  <si>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</si>
  <si>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</si>
  <si>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</si>
  <si>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</si>
  <si>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</si>
  <si>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</si>
  <si>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</si>
  <si>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</si>
  <si>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</si>
  <si>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</si>
  <si>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</si>
  <si>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</si>
  <si>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</si>
  <si>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</si>
  <si>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</si>
  <si>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</si>
  <si>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</si>
  <si>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</si>
  <si>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</si>
  <si>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</si>
  <si>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</si>
  <si>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</si>
  <si>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</si>
  <si>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</si>
  <si>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</si>
  <si>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</si>
  <si>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</si>
  <si>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</si>
  <si>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</si>
  <si>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</si>
  <si>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</si>
  <si>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</si>
  <si>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</si>
  <si>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</si>
  <si>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</si>
  <si>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</si>
  <si>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</si>
  <si>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</si>
  <si>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</si>
  <si>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</si>
  <si>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</si>
  <si>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</si>
  <si>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</si>
  <si>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</si>
  <si>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</si>
  <si>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</si>
  <si>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</si>
  <si>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</si>
  <si>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</si>
  <si>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</si>
  <si>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</si>
  <si>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</si>
  <si>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</si>
  <si>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</si>
  <si>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</si>
  <si>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</si>
  <si>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</si>
  <si>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</si>
  <si>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</si>
  <si>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</si>
  <si>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</si>
  <si>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</si>
  <si>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</si>
  <si>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</si>
  <si>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</si>
  <si>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</si>
  <si>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</si>
  <si>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</si>
  <si>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</si>
  <si>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</si>
  <si>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</si>
  <si>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</si>
  <si>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</si>
  <si>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</si>
  <si>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</si>
  <si>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</si>
  <si>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</si>
  <si>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</si>
  <si>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</si>
  <si>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</si>
  <si>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</si>
  <si>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</si>
  <si>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</si>
  <si>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</si>
  <si>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</si>
  <si>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</si>
  <si>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</si>
  <si>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</si>
  <si>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</si>
  <si>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</si>
  <si>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</si>
  <si>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</si>
  <si>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</si>
  <si>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</si>
  <si>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</si>
  <si>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</si>
  <si>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</si>
  <si>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</si>
  <si>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</si>
  <si>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</si>
  <si>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</si>
  <si>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</si>
  <si>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</si>
  <si>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</si>
  <si>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</si>
  <si>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</si>
  <si>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</si>
  <si>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</si>
  <si>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</si>
  <si>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</si>
  <si>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</si>
  <si>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</si>
  <si>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</si>
  <si>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</si>
  <si>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</si>
  <si>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</si>
  <si>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</si>
  <si>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</si>
  <si>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</si>
  <si>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</si>
  <si>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</si>
  <si>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</si>
  <si>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</si>
  <si>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</si>
  <si>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</si>
  <si>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</si>
  <si>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</si>
  <si>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</si>
  <si>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</si>
  <si>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</si>
  <si>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</si>
  <si>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</si>
  <si>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</si>
  <si>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</si>
  <si>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</si>
  <si>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</si>
  <si>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</si>
  <si>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</si>
  <si>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</si>
  <si>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</si>
  <si>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</si>
  <si>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</si>
  <si>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</si>
  <si>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</si>
  <si>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</si>
  <si>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</si>
  <si>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</si>
  <si>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</si>
  <si>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</si>
  <si>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</si>
  <si>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</si>
  <si>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</si>
  <si>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</si>
  <si>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</si>
  <si>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</si>
  <si>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</si>
  <si>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</si>
  <si>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</si>
  <si>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</si>
  <si>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</si>
  <si>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</si>
  <si>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</si>
  <si>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</si>
  <si>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</si>
  <si>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</si>
  <si>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</si>
  <si>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</si>
  <si>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</si>
  <si>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</si>
  <si>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</si>
  <si>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</si>
  <si>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</si>
  <si>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</si>
  <si>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</si>
  <si>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</si>
  <si>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</si>
  <si>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</si>
  <si>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</si>
  <si>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</si>
  <si>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</si>
  <si>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</si>
  <si>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</si>
  <si>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</si>
  <si>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</si>
  <si>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</si>
  <si>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</si>
  <si>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</si>
  <si>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</si>
  <si>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</si>
  <si>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</si>
  <si>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</si>
  <si>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</si>
  <si>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</si>
  <si>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</si>
  <si>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</si>
  <si>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</si>
  <si>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</si>
  <si>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</si>
  <si>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</si>
  <si>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</si>
  <si>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</si>
  <si>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</si>
  <si>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</si>
  <si>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</si>
  <si>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</si>
  <si>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</si>
  <si>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</si>
  <si>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</si>
  <si>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</si>
  <si>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</si>
  <si>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</si>
  <si>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</si>
  <si>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</si>
  <si>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</si>
  <si>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</si>
  <si>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</si>
  <si>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</si>
  <si>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</si>
  <si>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</si>
  <si>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</si>
  <si>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</si>
  <si>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</si>
  <si>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</si>
  <si>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</si>
  <si>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</si>
  <si>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</si>
  <si>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</si>
  <si>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</si>
  <si>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</si>
  <si>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</si>
  <si>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</si>
  <si>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</si>
  <si>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</si>
  <si>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</si>
  <si>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</si>
  <si>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</si>
  <si>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</si>
  <si>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</si>
  <si>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</si>
  <si>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</si>
  <si>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</si>
  <si>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</si>
  <si>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</si>
  <si>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</si>
  <si>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</si>
  <si>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</si>
  <si>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</si>
  <si>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</si>
  <si>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</si>
  <si>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</si>
  <si>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</si>
  <si>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</si>
  <si>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</si>
  <si>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</si>
  <si>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</si>
  <si>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</si>
  <si>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</si>
  <si>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</si>
  <si>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</si>
  <si>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</si>
  <si>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</si>
  <si>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</si>
  <si>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</si>
  <si>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</si>
  <si>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</si>
  <si>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</si>
  <si>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</si>
  <si>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</si>
  <si>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</si>
  <si>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</si>
  <si>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</si>
  <si>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</si>
  <si>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</si>
  <si>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</si>
  <si>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</si>
  <si>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</si>
  <si>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</si>
  <si>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</si>
  <si>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</si>
  <si>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</si>
  <si>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</si>
  <si>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</si>
  <si>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</si>
  <si>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</si>
  <si>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</si>
  <si>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</si>
  <si>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</si>
  <si>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</si>
  <si>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</si>
  <si>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</si>
  <si>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</si>
  <si>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</si>
  <si>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</si>
  <si>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</si>
  <si>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</si>
  <si>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</si>
  <si>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</si>
  <si>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</si>
  <si>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</si>
  <si>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</si>
  <si>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</si>
  <si>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</si>
  <si>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</si>
  <si>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</si>
  <si>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</si>
  <si>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</si>
  <si>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</si>
  <si>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</si>
  <si>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</si>
  <si>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</si>
  <si>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</si>
  <si>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</si>
  <si>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</si>
  <si>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</si>
  <si>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</si>
  <si>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</si>
  <si>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</si>
  <si>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</si>
  <si>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</si>
  <si>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</si>
  <si>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</si>
  <si>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</si>
  <si>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</si>
  <si>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</si>
  <si>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</si>
  <si>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</si>
  <si>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</si>
  <si>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</si>
  <si>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</si>
  <si>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</si>
  <si>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</si>
  <si>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</si>
  <si>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</si>
  <si>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</si>
  <si>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</si>
  <si>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</si>
  <si>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</si>
  <si>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</si>
  <si>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</si>
  <si>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</si>
  <si>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</si>
  <si>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</si>
  <si>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</si>
  <si>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</si>
  <si>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</si>
  <si>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</si>
  <si>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</si>
  <si>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</si>
  <si>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</si>
  <si>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</si>
  <si>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</si>
  <si>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</si>
  <si>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</si>
  <si>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</si>
  <si>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</si>
  <si>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</si>
  <si>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</si>
  <si>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</si>
  <si>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</si>
  <si>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</si>
  <si>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</si>
  <si>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</si>
  <si>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</si>
  <si>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</si>
  <si>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</si>
  <si>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</si>
  <si>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</si>
  <si>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</si>
  <si>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</si>
  <si>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</si>
  <si>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</si>
  <si>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</si>
  <si>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</si>
  <si>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</si>
  <si>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</si>
  <si>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</si>
  <si>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</si>
  <si>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</si>
  <si>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</si>
  <si>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</si>
  <si>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</si>
  <si>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</si>
  <si>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</si>
  <si>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</si>
  <si>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</si>
  <si>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</si>
  <si>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</si>
  <si>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</si>
  <si>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</si>
  <si>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</si>
  <si>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</si>
  <si>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</si>
  <si>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</si>
  <si>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</si>
  <si>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</si>
  <si>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</si>
  <si>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</si>
  <si>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</si>
  <si>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</si>
  <si>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</si>
  <si>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</si>
  <si>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</si>
  <si>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</si>
  <si>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</si>
  <si>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</si>
  <si>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</si>
  <si>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</si>
  <si>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</si>
  <si>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</si>
  <si>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</si>
  <si>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</si>
  <si>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</si>
  <si>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</si>
  <si>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</si>
  <si>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</si>
  <si>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</si>
  <si>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</si>
  <si>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</si>
  <si>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</si>
  <si>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</si>
  <si>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</si>
  <si>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</si>
  <si>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</si>
  <si>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</si>
  <si>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</si>
  <si>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</si>
  <si>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</si>
  <si>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</si>
  <si>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</si>
  <si>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</si>
  <si>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</si>
  <si>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</si>
  <si>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</si>
  <si>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</si>
  <si>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</si>
  <si>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</si>
  <si>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</si>
  <si>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</si>
  <si>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</si>
  <si>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</si>
  <si>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</si>
  <si>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</si>
  <si>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</si>
  <si>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</si>
  <si>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</si>
  <si>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</si>
  <si>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</si>
  <si>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</si>
  <si>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</si>
  <si>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</si>
  <si>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</si>
  <si>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</si>
  <si>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</si>
  <si>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</si>
  <si>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</si>
  <si>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</si>
  <si>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</si>
  <si>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</si>
  <si>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</si>
  <si>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</si>
  <si>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</si>
  <si>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</si>
  <si>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</si>
  <si>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</si>
  <si>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</si>
  <si>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</si>
  <si>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</si>
  <si>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</si>
  <si>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</si>
  <si>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</si>
  <si>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</si>
  <si>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</si>
  <si>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</si>
  <si>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</si>
  <si>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</si>
  <si>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</si>
  <si>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</si>
  <si>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</si>
  <si>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</si>
  <si>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</si>
  <si>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</si>
  <si>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</si>
  <si>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</si>
  <si>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</si>
  <si>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</si>
  <si>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</si>
  <si>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</si>
  <si>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</si>
  <si>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</si>
  <si>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</si>
  <si>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</si>
  <si>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</si>
  <si>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</si>
  <si>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</si>
  <si>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</si>
  <si>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</si>
  <si>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</si>
  <si>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</si>
  <si>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</si>
  <si>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</si>
  <si>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</si>
  <si>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</si>
  <si>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</si>
  <si>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</si>
  <si>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</si>
  <si>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</si>
  <si>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</si>
  <si>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</si>
  <si>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</si>
  <si>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</si>
  <si>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</si>
  <si>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</si>
  <si>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</si>
  <si>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</si>
  <si>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</si>
  <si>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</si>
  <si>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</si>
  <si>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</si>
  <si>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</si>
  <si>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</si>
  <si>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</si>
  <si>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</si>
  <si>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</si>
  <si>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</si>
  <si>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</si>
  <si>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</si>
  <si>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</si>
  <si>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</si>
  <si>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</si>
  <si>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</si>
  <si>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</si>
  <si>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</si>
  <si>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</si>
  <si>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</si>
  <si>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</si>
  <si>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</si>
  <si>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</si>
  <si>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</si>
  <si>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</si>
  <si>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</si>
  <si>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</si>
  <si>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</si>
  <si>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</si>
  <si>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</si>
  <si>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</si>
  <si>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</si>
  <si>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</si>
  <si>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</si>
  <si>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</si>
  <si>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</si>
  <si>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</si>
  <si>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</si>
  <si>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</si>
  <si>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</si>
  <si>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</si>
  <si>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</si>
  <si>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</si>
  <si>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</si>
  <si>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</si>
  <si>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</si>
  <si>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</si>
  <si>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</si>
  <si>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</si>
  <si>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</si>
  <si>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</si>
  <si>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</si>
  <si>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</si>
  <si>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</si>
  <si>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</si>
  <si>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</si>
  <si>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</si>
  <si>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</si>
  <si>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</si>
  <si>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</si>
  <si>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</si>
  <si>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</si>
  <si>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</si>
  <si>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</si>
  <si>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</si>
  <si>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</si>
  <si>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</si>
  <si>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</si>
  <si>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</si>
  <si>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</si>
  <si>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</si>
  <si>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</si>
  <si>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</si>
  <si>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</si>
  <si>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</si>
  <si>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</si>
  <si>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</si>
  <si>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</si>
  <si>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</si>
  <si>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</si>
  <si>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</si>
  <si>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</si>
  <si>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</si>
  <si>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</si>
  <si>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</si>
  <si>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</si>
  <si>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</si>
  <si>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</si>
  <si>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</si>
  <si>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</si>
  <si>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</si>
  <si>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</si>
  <si>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</si>
  <si>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</si>
  <si>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</si>
  <si>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</si>
  <si>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</si>
  <si>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</si>
  <si>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</si>
  <si>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</si>
  <si>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</si>
  <si>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</si>
  <si>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</si>
  <si>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</si>
  <si>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</si>
  <si>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</si>
  <si>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</si>
  <si>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</si>
  <si>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</si>
  <si>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</si>
  <si>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</si>
  <si>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</si>
  <si>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</si>
  <si>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</si>
  <si>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</si>
  <si>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</si>
  <si>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</si>
  <si>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</si>
  <si>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</si>
  <si>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</si>
  <si>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</si>
  <si>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</si>
  <si>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</si>
  <si>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</si>
  <si>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</si>
  <si>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</si>
  <si>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</si>
  <si>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</si>
  <si>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</si>
  <si>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</si>
  <si>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</si>
  <si>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</si>
  <si>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</si>
  <si>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</si>
  <si>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</si>
  <si>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</si>
  <si>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</si>
  <si>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</si>
  <si>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</si>
  <si>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</si>
  <si>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</si>
  <si>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</si>
  <si>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</si>
  <si>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</si>
  <si>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</si>
  <si>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</si>
  <si>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</si>
  <si>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</si>
  <si>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</si>
  <si>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</si>
  <si>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</si>
  <si>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</si>
  <si>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</si>
  <si>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</si>
  <si>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</si>
  <si>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</si>
  <si>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</si>
  <si>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</si>
  <si>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</si>
  <si>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</si>
  <si>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</si>
  <si>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</si>
  <si>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</si>
  <si>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</si>
  <si>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</si>
  <si>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</si>
  <si>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</si>
  <si>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</si>
  <si>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</si>
  <si>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</si>
  <si>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</si>
  <si>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</si>
  <si>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</si>
  <si>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</si>
  <si>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</si>
  <si>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</si>
  <si>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</si>
  <si>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</si>
  <si>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</si>
  <si>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</si>
  <si>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</si>
  <si>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</si>
  <si>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</si>
  <si>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</si>
  <si>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</si>
  <si>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</si>
  <si>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</si>
  <si>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</si>
  <si>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</si>
  <si>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</si>
  <si>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</si>
  <si>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</si>
  <si>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</si>
  <si>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</si>
  <si>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</si>
  <si>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</si>
  <si>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</si>
  <si>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</si>
  <si>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</si>
  <si>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</si>
  <si>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</si>
  <si>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</si>
  <si>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</si>
  <si>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</si>
  <si>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</si>
  <si>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</si>
  <si>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</si>
  <si>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</si>
  <si>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</si>
  <si>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</si>
  <si>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</si>
  <si>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</si>
  <si>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</si>
  <si>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</si>
  <si>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</si>
  <si>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</si>
  <si>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</si>
  <si>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</si>
  <si>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</si>
  <si>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</si>
  <si>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</si>
  <si>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</si>
  <si>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</si>
  <si>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</si>
  <si>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</si>
  <si>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</si>
  <si>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</si>
  <si>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</si>
  <si>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</si>
  <si>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</si>
  <si>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</si>
  <si>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</si>
  <si>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</si>
  <si>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</si>
  <si>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</si>
  <si>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</si>
  <si>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</si>
  <si>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</si>
  <si>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</si>
  <si>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</si>
  <si>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</si>
  <si>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</si>
  <si>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</si>
  <si>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</si>
  <si>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</si>
  <si>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</si>
  <si>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</si>
  <si>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</si>
  <si>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</si>
  <si>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</si>
  <si>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</si>
  <si>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</si>
  <si>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</si>
  <si>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</si>
  <si>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</si>
  <si>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</si>
  <si>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</si>
  <si>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</si>
  <si>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</si>
  <si>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</si>
  <si>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</si>
  <si>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</si>
  <si>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</si>
  <si>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</si>
  <si>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</si>
  <si>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</si>
  <si>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</si>
  <si>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</si>
  <si>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</si>
  <si>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</si>
  <si>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</si>
  <si>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</si>
  <si>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</si>
  <si>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</si>
  <si>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</si>
  <si>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</si>
  <si>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</si>
  <si>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</si>
  <si>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</si>
  <si>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</si>
  <si>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</si>
  <si>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</si>
  <si>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</si>
  <si>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</si>
  <si>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</si>
  <si>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</si>
  <si>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</si>
  <si>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</si>
  <si>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</si>
  <si>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</si>
  <si>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</si>
  <si>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</si>
  <si>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</si>
  <si>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</si>
  <si>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</si>
  <si>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</si>
  <si>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</si>
  <si>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</si>
  <si>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</si>
  <si>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</si>
  <si>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</si>
  <si>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</si>
  <si>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</si>
  <si>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</si>
  <si>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</si>
  <si>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</si>
  <si>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</si>
  <si>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</si>
  <si>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</si>
  <si>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</si>
  <si>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</si>
  <si>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</si>
  <si>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</si>
  <si>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</si>
  <si>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</si>
  <si>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</si>
  <si>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</si>
  <si>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</si>
  <si>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</si>
  <si>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</si>
  <si>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</si>
  <si>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</si>
  <si>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</si>
  <si>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</si>
  <si>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</si>
  <si>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</si>
  <si>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</si>
  <si>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</si>
  <si>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</si>
  <si>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</si>
  <si>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</si>
  <si>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</si>
  <si>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</si>
  <si>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</si>
  <si>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</si>
  <si>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</si>
  <si>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</si>
  <si>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</si>
  <si>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</si>
  <si>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</si>
  <si>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</si>
  <si>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</si>
  <si>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</si>
  <si>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</si>
  <si>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</si>
  <si>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</si>
  <si>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</si>
  <si>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</si>
  <si>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</si>
  <si>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</si>
  <si>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</si>
  <si>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</si>
  <si>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</si>
  <si>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</si>
  <si>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</si>
  <si>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</si>
  <si>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</si>
  <si>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</si>
  <si>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</si>
  <si>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</si>
  <si>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</si>
  <si>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</si>
  <si>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</si>
  <si>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</si>
  <si>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</si>
  <si>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</si>
  <si>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</si>
  <si>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</si>
  <si>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</si>
  <si>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</si>
  <si>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</si>
  <si>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</si>
  <si>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</si>
  <si>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</si>
  <si>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</si>
  <si>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</si>
  <si>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</si>
  <si>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</si>
  <si>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</si>
  <si>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</si>
  <si>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</si>
  <si>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</si>
  <si>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</si>
  <si>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</si>
  <si>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</si>
  <si>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</si>
  <si>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</si>
  <si>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</si>
  <si>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</si>
  <si>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</si>
  <si>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</si>
  <si>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</si>
  <si>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</si>
  <si>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</si>
  <si>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</si>
  <si>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</si>
  <si>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</si>
  <si>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</si>
  <si>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</si>
  <si>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</si>
  <si>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</si>
  <si>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</si>
  <si>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</si>
  <si>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</si>
  <si>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</si>
  <si>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</si>
  <si>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</si>
  <si>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</si>
  <si>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</si>
  <si>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</si>
  <si>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</si>
  <si>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</si>
  <si>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</si>
  <si>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</si>
  <si>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</si>
  <si>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</si>
  <si>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</si>
  <si>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</si>
  <si>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</si>
  <si>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</si>
  <si>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</si>
  <si>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</si>
  <si>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</si>
  <si>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</si>
  <si>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</si>
  <si>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</si>
  <si>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</si>
  <si>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</si>
  <si>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</si>
  <si>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</si>
  <si>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</si>
  <si>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</si>
  <si>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</si>
  <si>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</si>
  <si>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</si>
  <si>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</si>
  <si>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</si>
  <si>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</si>
  <si>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</si>
  <si>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</si>
  <si>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</si>
  <si>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</si>
  <si>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</si>
  <si>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</si>
  <si>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</si>
  <si>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</si>
  <si>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</si>
  <si>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</si>
  <si>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</si>
  <si>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</si>
  <si>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</si>
  <si>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</si>
  <si>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</si>
  <si>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</si>
  <si>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</si>
  <si>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</si>
  <si>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</si>
  <si>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</si>
  <si>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</si>
  <si>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</si>
  <si>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</si>
  <si>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</si>
  <si>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</si>
  <si>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</si>
  <si>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</si>
  <si>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</si>
  <si>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</si>
  <si>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</si>
  <si>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</si>
  <si>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</si>
  <si>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</si>
  <si>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</si>
  <si>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</si>
  <si>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</si>
  <si>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</si>
  <si>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</si>
  <si>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</si>
  <si>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</si>
  <si>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</si>
  <si>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</si>
  <si>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</si>
  <si>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</si>
  <si>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</si>
  <si>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</si>
  <si>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</si>
  <si>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</si>
  <si>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</si>
  <si>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</si>
  <si>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</si>
  <si>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</si>
  <si>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</si>
  <si>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</si>
  <si>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</si>
  <si>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</si>
  <si>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</si>
  <si>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</si>
  <si>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</si>
  <si>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</si>
  <si>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</si>
  <si>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</si>
  <si>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</si>
  <si>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</si>
  <si>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</si>
  <si>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</si>
  <si>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</si>
  <si>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</si>
  <si>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</si>
  <si>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</si>
  <si>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</si>
  <si>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</si>
  <si>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</si>
  <si>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</si>
  <si>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</si>
  <si>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</si>
  <si>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</si>
  <si>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</si>
  <si>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</si>
  <si>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</si>
  <si>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</si>
  <si>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</si>
  <si>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</si>
  <si>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</si>
  <si>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</si>
  <si>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</si>
  <si>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</si>
  <si>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</si>
  <si>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</si>
  <si>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</si>
  <si>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</si>
  <si>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</si>
  <si>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</si>
  <si>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</si>
  <si>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</si>
  <si>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</si>
  <si>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</si>
  <si>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</si>
  <si>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</si>
  <si>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</si>
  <si>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</si>
  <si>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</si>
  <si>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</si>
  <si>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</si>
  <si>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</si>
  <si>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</si>
  <si>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</si>
  <si>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</si>
  <si>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</si>
  <si>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</si>
  <si>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</si>
  <si>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</si>
  <si>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</si>
  <si>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</si>
  <si>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</si>
  <si>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</si>
  <si>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</si>
  <si>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</si>
  <si>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</si>
  <si>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</si>
  <si>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</si>
  <si>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</si>
  <si>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</si>
  <si>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</si>
  <si>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</si>
  <si>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</si>
  <si>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</si>
  <si>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</si>
  <si>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</si>
  <si>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</si>
  <si>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</si>
  <si>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</si>
  <si>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</si>
  <si>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</si>
  <si>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</si>
  <si>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</si>
  <si>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</si>
  <si>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</si>
  <si>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</si>
  <si>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</si>
  <si>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</si>
  <si>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</si>
  <si>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</si>
  <si>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</si>
  <si>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</si>
  <si>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</si>
  <si>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</si>
  <si>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</si>
  <si>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</si>
  <si>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</si>
  <si>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</si>
  <si>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</si>
  <si>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</si>
  <si>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</si>
  <si>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</si>
  <si>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</si>
  <si>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</si>
  <si>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</si>
  <si>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</si>
  <si>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</si>
  <si>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</si>
  <si>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</si>
  <si>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</si>
  <si>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</si>
  <si>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</si>
  <si>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</si>
  <si>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</si>
  <si>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</si>
  <si>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</si>
  <si>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</si>
  <si>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</si>
  <si>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</si>
  <si>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</si>
  <si>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</si>
  <si>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</si>
  <si>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</si>
  <si>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</si>
  <si>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</si>
  <si>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</si>
  <si>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</si>
  <si>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</si>
  <si>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</si>
  <si>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</si>
  <si>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</si>
  <si>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</si>
  <si>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</si>
  <si>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</si>
  <si>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</si>
  <si>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</si>
  <si>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</si>
  <si>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</si>
  <si>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</si>
  <si>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</si>
  <si>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</si>
  <si>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</si>
  <si>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</si>
  <si>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</si>
  <si>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</si>
  <si>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</si>
  <si>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</si>
  <si>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</si>
  <si>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</si>
  <si>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</si>
  <si>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</si>
  <si>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</si>
  <si>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</si>
  <si>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</si>
  <si>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</si>
  <si>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</si>
  <si>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</si>
  <si>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</si>
  <si>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</si>
  <si>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</si>
  <si>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</si>
  <si>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</si>
  <si>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</si>
  <si>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</si>
  <si>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</si>
  <si>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</si>
  <si>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</si>
  <si>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</si>
  <si>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</si>
  <si>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</si>
  <si>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</si>
  <si>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</si>
  <si>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</si>
  <si>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</si>
  <si>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</si>
  <si>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</si>
  <si>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</si>
  <si>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</si>
  <si>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</si>
  <si>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</si>
  <si>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</si>
  <si>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</si>
  <si>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</si>
  <si>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</si>
  <si>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</si>
  <si>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</si>
  <si>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</si>
  <si>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</si>
  <si>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</si>
  <si>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</si>
  <si>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</si>
  <si>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</si>
  <si>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</si>
  <si>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</si>
  <si>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</si>
  <si>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</si>
  <si>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</si>
  <si>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</si>
  <si>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</si>
  <si>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</si>
  <si>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</si>
  <si>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</si>
  <si>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</si>
  <si>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</si>
  <si>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</si>
  <si>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</si>
  <si>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</si>
  <si>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</si>
  <si>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</si>
  <si>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</si>
  <si>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</si>
  <si>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</si>
  <si>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</si>
  <si>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</si>
  <si>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</si>
  <si>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</si>
  <si>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</si>
  <si>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</si>
  <si>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</si>
  <si>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</si>
  <si>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</si>
  <si>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</si>
  <si>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</si>
  <si>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</si>
  <si>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</si>
  <si>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</si>
  <si>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</si>
  <si>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</si>
  <si>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</si>
  <si>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</si>
  <si>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</si>
  <si>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</si>
  <si>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</si>
  <si>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</si>
  <si>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</si>
  <si>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</si>
  <si>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</si>
  <si>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</si>
  <si>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</si>
  <si>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</si>
  <si>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</si>
  <si>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</si>
  <si>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</si>
  <si>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</si>
  <si>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</si>
  <si>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</si>
  <si>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</si>
  <si>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</si>
  <si>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</si>
  <si>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</si>
  <si>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</si>
  <si>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</si>
  <si>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</si>
  <si>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</si>
  <si>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</si>
  <si>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</si>
  <si>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</si>
  <si>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</si>
  <si>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</si>
  <si>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</si>
  <si>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</si>
  <si>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</si>
  <si>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</si>
  <si>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</si>
  <si>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</si>
  <si>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</si>
  <si>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</si>
  <si>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</si>
  <si>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</si>
  <si>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</si>
  <si>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</si>
  <si>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</si>
  <si>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</si>
  <si>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</si>
  <si>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</si>
  <si>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</si>
  <si>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</si>
  <si>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</si>
  <si>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</si>
  <si>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</si>
  <si>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</si>
  <si>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</si>
  <si>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</si>
  <si>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</si>
  <si>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</si>
  <si>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</si>
  <si>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</si>
  <si>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</si>
  <si>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</si>
  <si>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</si>
  <si>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</si>
  <si>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</si>
  <si>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</si>
  <si>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</si>
  <si>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</si>
  <si>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</si>
  <si>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</si>
  <si>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</si>
  <si>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</si>
  <si>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</si>
  <si>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</si>
  <si>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</si>
  <si>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</si>
  <si>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</si>
  <si>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</si>
  <si>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</si>
  <si>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</si>
  <si>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</si>
  <si>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</si>
  <si>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</si>
  <si>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</si>
  <si>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</si>
  <si>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</si>
  <si>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</si>
  <si>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</si>
  <si>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</si>
  <si>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</si>
  <si>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</si>
  <si>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</si>
  <si>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</si>
  <si>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</si>
  <si>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</si>
  <si>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</si>
  <si>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</si>
  <si>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</si>
  <si>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</si>
  <si>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</si>
  <si>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</si>
  <si>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</si>
  <si>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</si>
  <si>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</si>
  <si>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</si>
  <si>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</si>
  <si>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</si>
  <si>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</si>
  <si>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</si>
  <si>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</si>
  <si>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</si>
  <si>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</si>
  <si>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</si>
  <si>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</si>
  <si>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</si>
  <si>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</si>
  <si>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</si>
  <si>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</si>
  <si>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</si>
  <si>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</si>
  <si>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</si>
  <si>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</si>
  <si>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</si>
  <si>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</si>
  <si>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</si>
  <si>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</si>
  <si>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</si>
  <si>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</si>
  <si>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</si>
  <si>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</si>
  <si>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</si>
  <si>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</si>
  <si>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</si>
  <si>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</si>
  <si>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</si>
  <si>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</si>
  <si>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</si>
  <si>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</si>
  <si>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</si>
  <si>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</si>
  <si>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</si>
  <si>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</si>
  <si>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</si>
  <si>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</si>
  <si>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</si>
  <si>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</si>
  <si>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</si>
  <si>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</si>
  <si>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</si>
  <si>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</si>
  <si>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</si>
  <si>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</si>
  <si>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</si>
  <si>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</si>
  <si>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</si>
  <si>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</si>
  <si>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</si>
  <si>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</si>
  <si>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</si>
  <si>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</si>
  <si>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</si>
  <si>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</si>
  <si>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</si>
  <si>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</si>
  <si>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</si>
  <si>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</si>
  <si>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</si>
  <si>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</si>
  <si>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</si>
  <si>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</si>
  <si>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</si>
  <si>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</si>
  <si>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</si>
  <si>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</si>
  <si>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</si>
  <si>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</si>
  <si>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</si>
  <si>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</si>
  <si>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</si>
  <si>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</si>
  <si>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</si>
  <si>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</si>
  <si>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</si>
  <si>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</si>
  <si>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</si>
  <si>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</si>
  <si>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</si>
  <si>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</si>
  <si>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</si>
  <si>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</si>
  <si>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</si>
  <si>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</si>
  <si>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</si>
  <si>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</si>
  <si>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</si>
  <si>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</si>
  <si>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</si>
  <si>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</si>
  <si>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</si>
  <si>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</si>
  <si>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</si>
  <si>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</si>
  <si>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</si>
  <si>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</si>
  <si>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</si>
  <si>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</si>
  <si>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</si>
  <si>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</si>
  <si>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</si>
  <si>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</si>
  <si>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</si>
  <si>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</si>
  <si>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</si>
  <si>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</si>
  <si>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</si>
  <si>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</si>
  <si>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</si>
  <si>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</si>
  <si>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</si>
  <si>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</si>
  <si>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</si>
  <si>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</si>
  <si>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</si>
  <si>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</si>
  <si>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</si>
  <si>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</si>
  <si>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</si>
  <si>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</si>
  <si>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</si>
  <si>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</si>
  <si>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</si>
  <si>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</si>
  <si>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</si>
  <si>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</si>
  <si>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</si>
  <si>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</si>
  <si>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</si>
  <si>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</si>
  <si>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</si>
  <si>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</si>
  <si>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</si>
  <si>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</si>
  <si>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</si>
  <si>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</si>
  <si>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</si>
  <si>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</si>
  <si>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</si>
  <si>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</si>
  <si>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</si>
  <si>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</si>
  <si>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</si>
  <si>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</si>
  <si>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</si>
  <si>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</si>
  <si>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</si>
  <si>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</si>
  <si>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</si>
  <si>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</si>
  <si>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</si>
  <si>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</si>
  <si>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</si>
  <si>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</si>
  <si>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</si>
  <si>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</si>
  <si>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</si>
  <si>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</si>
  <si>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</si>
  <si>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</si>
  <si>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</si>
  <si>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</si>
  <si>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</si>
  <si>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</si>
  <si>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</si>
  <si>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</si>
  <si>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</si>
  <si>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</si>
  <si>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</si>
  <si>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</si>
  <si>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</si>
  <si>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</si>
  <si>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</si>
  <si>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</si>
  <si>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</si>
  <si>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</si>
  <si>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</si>
  <si>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</si>
  <si>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</si>
  <si>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</si>
  <si>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</si>
  <si>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</si>
  <si>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</si>
  <si>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</si>
  <si>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</si>
  <si>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</si>
  <si>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</si>
  <si>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</si>
  <si>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</si>
  <si>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</si>
  <si>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</si>
  <si>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</si>
  <si>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</si>
  <si>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</si>
  <si>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</si>
  <si>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</si>
  <si>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</si>
  <si>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</si>
  <si>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</si>
  <si>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</si>
  <si>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</si>
  <si>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</si>
  <si>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</si>
  <si>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</si>
  <si>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</si>
  <si>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</si>
  <si>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</si>
  <si>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</si>
  <si>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</si>
  <si>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</si>
  <si>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</si>
  <si>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</si>
  <si>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</si>
  <si>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</si>
  <si>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</si>
  <si>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</si>
  <si>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</si>
  <si>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</si>
  <si>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</si>
  <si>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</si>
  <si>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</si>
  <si>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</si>
  <si>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</si>
  <si>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</si>
  <si>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</si>
  <si>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</si>
  <si>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</si>
  <si>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</si>
  <si>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</si>
  <si>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</si>
  <si>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</si>
  <si>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</si>
  <si>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</si>
  <si>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</si>
  <si>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</si>
  <si>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</si>
  <si>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</si>
  <si>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</si>
  <si>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</si>
  <si>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</si>
  <si>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</si>
  <si>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</si>
  <si>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</si>
  <si>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</si>
  <si>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</si>
  <si>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</si>
  <si>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</si>
  <si>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</si>
  <si>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</si>
  <si>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</si>
  <si>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</si>
  <si>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</si>
  <si>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</si>
  <si>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</si>
  <si>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</si>
  <si>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</si>
  <si>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</si>
  <si>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</si>
  <si>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</si>
  <si>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</si>
  <si>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</si>
  <si>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</si>
  <si>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</si>
  <si>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</si>
  <si>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</si>
  <si>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</si>
  <si>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</si>
  <si>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</si>
  <si>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</si>
  <si>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</si>
  <si>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</si>
  <si>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</si>
  <si>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</si>
  <si>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</si>
  <si>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</si>
  <si>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</si>
  <si>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</si>
  <si>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</si>
  <si>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</si>
  <si>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</si>
  <si>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</si>
  <si>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</si>
  <si>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</si>
  <si>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</si>
  <si>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</si>
  <si>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</si>
  <si>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</si>
  <si>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</si>
  <si>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</si>
  <si>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</si>
  <si>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</si>
  <si>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</si>
  <si>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</si>
  <si>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</si>
  <si>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</si>
  <si>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</si>
  <si>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</si>
  <si>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</si>
  <si>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</si>
  <si>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</si>
  <si>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</si>
  <si>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</si>
  <si>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</si>
  <si>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</si>
  <si>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</si>
  <si>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</si>
  <si>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</si>
  <si>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</si>
  <si>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</si>
  <si>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</si>
  <si>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</si>
  <si>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</si>
  <si>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</si>
  <si>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</si>
  <si>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</si>
  <si>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</si>
  <si>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</si>
  <si>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</si>
  <si>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</si>
  <si>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</si>
  <si>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</si>
  <si>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</si>
  <si>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</si>
  <si>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</si>
  <si>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</si>
  <si>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</si>
  <si>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</si>
  <si>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</si>
  <si>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</si>
  <si>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</si>
  <si>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</si>
  <si>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</si>
  <si>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</si>
  <si>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</si>
  <si>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</si>
  <si>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</si>
  <si>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</si>
  <si>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</si>
  <si>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</si>
  <si>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</si>
  <si>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</si>
  <si>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</si>
  <si>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</si>
  <si>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</si>
  <si>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</si>
  <si>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</si>
  <si>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</si>
  <si>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</si>
  <si>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</si>
  <si>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</si>
  <si>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</si>
  <si>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</si>
  <si>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</si>
  <si>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</si>
  <si>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</si>
  <si>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</si>
  <si>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</si>
  <si>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</si>
  <si>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</si>
  <si>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</si>
  <si>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</si>
  <si>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</si>
  <si>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</si>
  <si>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</si>
  <si>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</si>
  <si>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</si>
  <si>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</si>
  <si>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</si>
  <si>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</si>
  <si>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</si>
  <si>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</si>
  <si>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</si>
  <si>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</si>
  <si>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</si>
  <si>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</si>
  <si>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</si>
  <si>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</si>
  <si>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</si>
  <si>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</si>
  <si>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</si>
  <si>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</si>
  <si>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</si>
  <si>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</si>
  <si>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</si>
  <si>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</si>
  <si>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</si>
  <si>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</si>
  <si>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</si>
  <si>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</si>
  <si>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</si>
  <si>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</si>
  <si>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</si>
  <si>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</si>
  <si>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</si>
  <si>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</si>
  <si>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</si>
  <si>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</si>
  <si>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</si>
  <si>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</si>
  <si>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</si>
  <si>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</si>
  <si>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</si>
  <si>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</si>
  <si>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</si>
  <si>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</si>
  <si>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</si>
  <si>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</si>
  <si>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</si>
  <si>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</si>
  <si>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</si>
  <si>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</si>
  <si>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</si>
  <si>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</si>
  <si>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</si>
  <si>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</si>
  <si>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</si>
  <si>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</si>
  <si>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</si>
  <si>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</si>
  <si>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</si>
  <si>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</si>
  <si>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</si>
  <si>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</si>
  <si>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</si>
  <si>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</si>
  <si>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</si>
  <si>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</si>
  <si>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</si>
  <si>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</si>
  <si>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</si>
  <si>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</si>
  <si>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</si>
  <si>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</si>
  <si>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</si>
  <si>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</si>
  <si>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</si>
  <si>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</si>
  <si>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</si>
  <si>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</si>
  <si>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</si>
  <si>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</si>
  <si>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</si>
  <si>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</si>
  <si>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</si>
  <si>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</si>
  <si>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</si>
  <si>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</si>
  <si>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</si>
  <si>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</si>
  <si>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</si>
  <si>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</si>
  <si>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</si>
  <si>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</si>
  <si>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</si>
  <si>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</si>
  <si>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</si>
  <si>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</si>
  <si>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</si>
  <si>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</si>
  <si>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</si>
  <si>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</si>
  <si>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</si>
  <si>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</si>
  <si>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</si>
  <si>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</si>
  <si>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</si>
  <si>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</si>
  <si>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</si>
  <si>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</si>
  <si>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</si>
  <si>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</si>
  <si>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</si>
  <si>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</si>
  <si>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</si>
  <si>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</si>
  <si>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</si>
  <si>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</si>
  <si>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</si>
  <si>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</si>
  <si>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</si>
  <si>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</si>
  <si>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</si>
  <si>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</si>
  <si>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</si>
  <si>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</si>
  <si>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</si>
  <si>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</si>
  <si>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</si>
  <si>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</si>
  <si>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</si>
  <si>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</si>
  <si>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</si>
  <si>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</si>
  <si>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</si>
  <si>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</si>
  <si>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</si>
  <si>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</si>
  <si>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</si>
  <si>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</si>
  <si>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</si>
  <si>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</si>
  <si>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</si>
  <si>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</si>
  <si>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</si>
  <si>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</si>
  <si>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</si>
  <si>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</si>
  <si>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</si>
  <si>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</si>
  <si>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</si>
  <si>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</si>
  <si>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</si>
  <si>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</si>
  <si>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</si>
  <si>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</si>
  <si>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</si>
  <si>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</si>
  <si>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</si>
  <si>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</si>
  <si>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</si>
  <si>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</si>
  <si>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</si>
  <si>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</si>
  <si>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</si>
  <si>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</si>
  <si>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</si>
  <si>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</si>
  <si>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</si>
  <si>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</si>
  <si>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</si>
  <si>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</si>
  <si>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</si>
  <si>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</si>
  <si>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</si>
  <si>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</si>
  <si>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</si>
  <si>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</si>
  <si>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</si>
  <si>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</si>
  <si>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</si>
  <si>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</si>
  <si>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</si>
  <si>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</si>
  <si>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</si>
  <si>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</si>
  <si>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</si>
  <si>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</si>
  <si>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</si>
  <si>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</si>
  <si>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</si>
  <si>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</si>
  <si>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</si>
  <si>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</si>
  <si>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</si>
  <si>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</si>
  <si>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</si>
  <si>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</si>
  <si>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</si>
  <si>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</si>
  <si>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</si>
  <si>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</si>
  <si>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</si>
  <si>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</si>
  <si>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</si>
  <si>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</si>
  <si>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</si>
  <si>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</si>
  <si>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</si>
  <si>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</si>
  <si>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</si>
  <si>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</si>
  <si>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</si>
  <si>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</si>
  <si>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</si>
  <si>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</si>
  <si>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</si>
  <si>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</si>
  <si>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</si>
  <si>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</si>
  <si>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</si>
  <si>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</si>
  <si>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</si>
  <si>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</si>
  <si>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</si>
  <si>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</si>
  <si>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</si>
  <si>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</si>
  <si>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</si>
  <si>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</si>
  <si>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</si>
  <si>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</si>
  <si>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</si>
  <si>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</si>
  <si>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</si>
  <si>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</si>
  <si>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</si>
  <si>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</si>
  <si>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</si>
  <si>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</si>
  <si>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</si>
  <si>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</si>
  <si>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</si>
  <si>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</si>
  <si>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</si>
  <si>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</si>
  <si>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</si>
  <si>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</si>
  <si>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</si>
  <si>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</si>
  <si>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</si>
  <si>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</si>
  <si>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</si>
  <si>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</si>
  <si>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</si>
  <si>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</si>
  <si>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</si>
  <si>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</si>
  <si>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</si>
  <si>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</si>
  <si>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</si>
  <si>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</si>
  <si>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</si>
  <si>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</si>
  <si>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</si>
  <si>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</si>
  <si>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</si>
  <si>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</si>
  <si>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</si>
  <si>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</si>
  <si>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</si>
  <si>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</si>
  <si>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</si>
  <si>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</si>
  <si>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</si>
  <si>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</si>
  <si>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</si>
  <si>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</si>
  <si>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</si>
  <si>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</si>
  <si>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</si>
  <si>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</si>
  <si>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</si>
  <si>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</si>
  <si>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</si>
  <si>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</si>
  <si>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</si>
  <si>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</si>
  <si>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</si>
  <si>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</si>
  <si>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</si>
  <si>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</si>
  <si>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</si>
  <si>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</si>
  <si>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</si>
  <si>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</si>
  <si>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</si>
  <si>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</si>
  <si>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</si>
  <si>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</si>
  <si>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</si>
  <si>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</si>
  <si>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</si>
  <si>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</si>
  <si>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</si>
  <si>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</si>
  <si>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</si>
  <si>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</si>
  <si>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</si>
  <si>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</si>
  <si>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</si>
  <si>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</si>
  <si>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</si>
  <si>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</si>
  <si>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</si>
  <si>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</si>
  <si>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</si>
  <si>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</si>
  <si>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</si>
  <si>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</si>
  <si>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</si>
  <si>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</si>
  <si>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</si>
  <si>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</si>
  <si>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</si>
  <si>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</si>
  <si>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</si>
  <si>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</si>
  <si>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</si>
  <si>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</si>
  <si>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</si>
  <si>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</si>
  <si>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</si>
  <si>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</si>
  <si>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</si>
  <si>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</si>
  <si>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</si>
  <si>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</si>
  <si>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</si>
  <si>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</si>
  <si>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</si>
  <si>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</si>
  <si>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</si>
  <si>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</si>
  <si>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</si>
  <si>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</si>
  <si>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</si>
  <si>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</si>
  <si>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</si>
  <si>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</si>
  <si>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</si>
  <si>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</si>
  <si>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</si>
  <si>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</si>
  <si>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</si>
  <si>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</si>
  <si>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</si>
  <si>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</si>
  <si>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</si>
  <si>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</si>
  <si>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</si>
  <si>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</si>
  <si>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</si>
  <si>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</si>
  <si>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</si>
  <si>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</si>
  <si>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</si>
  <si>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</si>
  <si>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</si>
  <si>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</si>
  <si>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</si>
  <si>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</si>
  <si>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</si>
  <si>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</si>
  <si>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</si>
  <si>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</si>
  <si>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</si>
  <si>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</si>
  <si>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</si>
  <si>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</si>
  <si>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</si>
  <si>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</si>
  <si>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</si>
  <si>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</si>
  <si>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</si>
  <si>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</si>
  <si>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</si>
  <si>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</si>
  <si>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</si>
  <si>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</si>
  <si>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</si>
  <si>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</si>
  <si>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</si>
  <si>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</si>
  <si>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</si>
  <si>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</si>
  <si>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</si>
  <si>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</si>
  <si>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</si>
  <si>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</si>
  <si>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</si>
  <si>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</si>
  <si>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</si>
  <si>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</si>
  <si>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</si>
  <si>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</si>
  <si>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</si>
  <si>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</si>
  <si>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</si>
  <si>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</si>
  <si>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</si>
  <si>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</si>
  <si>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</si>
  <si>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</si>
  <si>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</si>
  <si>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</si>
  <si>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</si>
  <si>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</si>
  <si>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</si>
  <si>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</si>
  <si>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</si>
  <si>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</si>
  <si>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</si>
  <si>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</si>
  <si>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</si>
  <si>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</si>
  <si>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</si>
  <si>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</si>
  <si>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</si>
  <si>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</si>
  <si>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</si>
  <si>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</si>
  <si>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</si>
  <si>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</si>
  <si>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</si>
  <si>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</si>
  <si>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</si>
  <si>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</si>
  <si>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</si>
  <si>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</si>
  <si>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</si>
  <si>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</si>
  <si>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</si>
  <si>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</si>
  <si>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</si>
  <si>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</si>
  <si>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</si>
  <si>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</si>
  <si>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</si>
  <si>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</si>
  <si>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</si>
  <si>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</si>
  <si>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</si>
  <si>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</si>
  <si>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</si>
  <si>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</si>
  <si>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</si>
  <si>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</si>
  <si>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</si>
  <si>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</si>
  <si>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</si>
  <si>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</si>
  <si>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</si>
  <si>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</si>
  <si>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</si>
  <si>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</si>
  <si>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</si>
  <si>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</si>
  <si>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</si>
  <si>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</si>
  <si>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</si>
  <si>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</si>
  <si>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</si>
  <si>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</si>
  <si>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</si>
  <si>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</si>
  <si>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</si>
  <si>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</si>
  <si>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</si>
  <si>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</si>
  <si>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</si>
  <si>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</si>
  <si>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</si>
  <si>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</si>
  <si>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</si>
  <si>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</si>
  <si>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</si>
  <si>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</si>
  <si>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</si>
  <si>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</si>
  <si>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</si>
  <si>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</si>
  <si>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</si>
  <si>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</si>
  <si>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</si>
  <si>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</si>
  <si>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</si>
  <si>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</si>
  <si>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</si>
  <si>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</si>
  <si>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</si>
  <si>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</si>
  <si>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</si>
  <si>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</si>
  <si>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</si>
  <si>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</si>
  <si>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</si>
  <si>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</si>
  <si>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</si>
  <si>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</si>
  <si>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</si>
  <si>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</si>
  <si>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</si>
  <si>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</si>
  <si>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</si>
  <si>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</si>
  <si>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</si>
  <si>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</si>
  <si>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</si>
  <si>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</si>
  <si>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</si>
  <si>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</si>
  <si>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</si>
  <si>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</si>
  <si>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</si>
  <si>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</si>
  <si>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</si>
  <si>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</si>
  <si>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</si>
  <si>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</si>
  <si>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</si>
  <si>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</si>
  <si>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</si>
  <si>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</si>
  <si>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</si>
  <si>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</si>
  <si>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</si>
  <si>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</si>
  <si>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</si>
  <si>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</si>
  <si>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</si>
  <si>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</si>
  <si>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</si>
  <si>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</si>
  <si>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</si>
  <si>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</si>
  <si>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</si>
  <si>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</si>
  <si>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</si>
  <si>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</si>
  <si>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</si>
  <si>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</si>
  <si>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</si>
  <si>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</si>
  <si>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</si>
  <si>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</si>
  <si>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</si>
  <si>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</si>
  <si>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</si>
  <si>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</si>
  <si>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</si>
  <si>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</si>
  <si>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</si>
  <si>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</si>
  <si>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</si>
  <si>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</si>
  <si>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</si>
  <si>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</si>
  <si>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</si>
  <si>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</si>
  <si>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</si>
  <si>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</si>
  <si>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</si>
  <si>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</si>
  <si>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</si>
  <si>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</si>
  <si>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</si>
  <si>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</si>
  <si>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</si>
  <si>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</si>
  <si>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</si>
  <si>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</si>
  <si>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</si>
  <si>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</si>
  <si>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</si>
  <si>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</si>
  <si>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</si>
  <si>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</si>
  <si>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</si>
  <si>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</si>
  <si>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</si>
  <si>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</si>
  <si>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</si>
  <si>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</si>
  <si>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</si>
  <si>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</si>
  <si>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</si>
  <si>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</si>
  <si>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</si>
  <si>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</si>
  <si>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</si>
  <si>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</si>
  <si>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</si>
  <si>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</si>
  <si>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</si>
  <si>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</si>
  <si>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</si>
  <si>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</si>
  <si>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</si>
  <si>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</si>
  <si>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</si>
  <si>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</si>
  <si>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</si>
  <si>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</si>
  <si>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</si>
  <si>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</si>
  <si>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</si>
  <si>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</si>
  <si>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</si>
  <si>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</si>
  <si>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</si>
  <si>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</si>
  <si>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</si>
  <si>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</si>
  <si>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</si>
  <si>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</si>
  <si>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</si>
  <si>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</si>
  <si>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</si>
  <si>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</si>
  <si>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</si>
  <si>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</si>
  <si>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</si>
  <si>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</si>
  <si>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</si>
  <si>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</si>
  <si>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</si>
  <si>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</si>
  <si>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</si>
  <si>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</si>
  <si>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</si>
  <si>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</si>
  <si>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</si>
  <si>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</si>
  <si>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</si>
  <si>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</si>
  <si>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</si>
  <si>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</si>
  <si>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</si>
  <si>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</si>
  <si>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</si>
  <si>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</si>
  <si>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</si>
  <si>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</si>
  <si>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</si>
  <si>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</si>
  <si>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</si>
  <si>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</si>
  <si>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</si>
  <si>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</si>
  <si>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</si>
  <si>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</si>
  <si>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</si>
  <si>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</si>
  <si>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</si>
  <si>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</si>
  <si>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</si>
  <si>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</si>
  <si>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</si>
  <si>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</si>
  <si>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</si>
  <si>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</si>
  <si>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</si>
  <si>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</si>
  <si>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</si>
  <si>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</si>
  <si>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</si>
  <si>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</si>
  <si>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</si>
  <si>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</si>
  <si>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</si>
  <si>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</si>
  <si>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</si>
  <si>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</si>
  <si>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</si>
  <si>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</si>
  <si>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</si>
  <si>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</si>
  <si>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</si>
  <si>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</si>
  <si>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</si>
  <si>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</si>
  <si>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</si>
  <si>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</si>
  <si>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</si>
  <si>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</si>
  <si>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</si>
  <si>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</si>
  <si>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</si>
  <si>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</si>
  <si>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</si>
  <si>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</si>
  <si>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</si>
  <si>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</si>
  <si>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</si>
  <si>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</si>
  <si>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</si>
  <si>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</si>
  <si>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</si>
  <si>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</si>
  <si>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</si>
  <si>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</si>
  <si>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</si>
  <si>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</si>
  <si>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</si>
  <si>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</si>
  <si>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</si>
  <si>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</si>
  <si>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</si>
  <si>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</si>
  <si>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</si>
  <si>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</si>
  <si>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</si>
  <si>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</si>
  <si>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</si>
  <si>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</si>
  <si>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</si>
  <si>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</si>
  <si>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</si>
  <si>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</si>
  <si>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</si>
  <si>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</si>
  <si>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</si>
  <si>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</si>
  <si>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</si>
  <si>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</si>
  <si>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</si>
  <si>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</si>
  <si>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</si>
  <si>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</si>
  <si>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</si>
  <si>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</si>
  <si>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</si>
  <si>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</si>
  <si>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</si>
  <si>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</si>
  <si>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</si>
  <si>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</si>
  <si>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</si>
  <si>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</si>
  <si>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</si>
  <si>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</si>
  <si>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</si>
  <si>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</si>
  <si>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</si>
  <si>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</si>
  <si>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</si>
  <si>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</si>
  <si>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</si>
  <si>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</si>
  <si>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</si>
  <si>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</si>
  <si>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</si>
  <si>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</si>
  <si>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</si>
  <si>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</si>
  <si>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</si>
  <si>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</si>
  <si>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</si>
  <si>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</si>
  <si>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</si>
  <si>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</si>
  <si>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</si>
  <si>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</si>
  <si>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</si>
  <si>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</si>
  <si>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</si>
  <si>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</si>
  <si>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</si>
  <si>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</si>
  <si>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</si>
  <si>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</si>
  <si>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</si>
  <si>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</si>
  <si>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</si>
  <si>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</si>
  <si>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</si>
  <si>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</si>
  <si>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</si>
  <si>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</si>
  <si>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</si>
  <si>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</si>
  <si>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</si>
  <si>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</si>
  <si>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</si>
  <si>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</si>
  <si>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</si>
  <si>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</si>
  <si>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</si>
  <si>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</si>
  <si>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</si>
  <si>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</si>
  <si>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</si>
  <si>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</si>
  <si>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</si>
  <si>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</si>
  <si>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</si>
  <si>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</si>
  <si>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</si>
  <si>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</si>
  <si>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</si>
  <si>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</si>
  <si>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</si>
  <si>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</si>
  <si>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</si>
  <si>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</si>
  <si>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</si>
  <si>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</si>
  <si>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</si>
  <si>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</si>
  <si>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</si>
  <si>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</si>
  <si>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</si>
  <si>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</si>
  <si>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</si>
  <si>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</si>
  <si>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</si>
  <si>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</si>
  <si>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</si>
  <si>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</si>
  <si>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</si>
  <si>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</si>
  <si>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</si>
  <si>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</si>
  <si>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</si>
  <si>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</si>
  <si>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</si>
  <si>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</si>
  <si>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</si>
  <si>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</si>
  <si>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</si>
  <si>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</si>
  <si>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</si>
  <si>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</si>
  <si>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</si>
  <si>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</si>
  <si>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</si>
  <si>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</si>
  <si>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</si>
  <si>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</si>
  <si>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</si>
  <si>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</si>
  <si>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</si>
  <si>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</si>
  <si>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</si>
  <si>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</si>
  <si>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</si>
  <si>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</si>
  <si>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</si>
  <si>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</si>
  <si>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</si>
  <si>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</si>
  <si>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</si>
  <si>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</si>
  <si>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</si>
  <si>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</si>
  <si>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</si>
  <si>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</si>
  <si>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</si>
  <si>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</si>
  <si>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</si>
  <si>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</si>
  <si>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</si>
  <si>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</si>
  <si>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</si>
  <si>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</si>
  <si>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</si>
  <si>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</si>
  <si>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</si>
  <si>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</si>
  <si>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</si>
  <si>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</si>
  <si>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</si>
  <si>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</si>
  <si>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</si>
  <si>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</si>
  <si>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</si>
  <si>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</si>
  <si>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</si>
  <si>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</si>
  <si>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</si>
  <si>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</si>
  <si>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</si>
  <si>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</si>
  <si>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</si>
  <si>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</si>
  <si>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</si>
  <si>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</si>
  <si>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</si>
  <si>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</si>
  <si>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</si>
  <si>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</si>
  <si>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</si>
  <si>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</si>
  <si>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</si>
  <si>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</si>
  <si>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</si>
  <si>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</si>
  <si>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</si>
  <si>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</si>
  <si>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</si>
  <si>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</si>
  <si>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</si>
  <si>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</si>
  <si>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</si>
  <si>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</si>
  <si>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</si>
  <si>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</si>
  <si>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</si>
  <si>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</si>
  <si>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</si>
  <si>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</si>
  <si>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</si>
  <si>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</si>
  <si>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</si>
  <si>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</si>
  <si>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</si>
  <si>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</si>
  <si>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</si>
  <si>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</si>
  <si>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</si>
  <si>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</si>
  <si>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</si>
  <si>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</si>
  <si>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</si>
  <si>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</si>
  <si>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</si>
  <si>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</si>
  <si>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</si>
  <si>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</si>
  <si>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</si>
  <si>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</si>
  <si>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</si>
  <si>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</si>
  <si>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</si>
  <si>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</si>
  <si>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</si>
  <si>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</si>
  <si>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</si>
  <si>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</si>
  <si>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</si>
  <si>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</si>
  <si>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</si>
  <si>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</si>
  <si>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</si>
  <si>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</si>
  <si>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</si>
  <si>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</si>
  <si>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</si>
  <si>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</si>
  <si>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</si>
  <si>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</si>
  <si>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</si>
  <si>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</si>
  <si>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</si>
  <si>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</si>
  <si>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</si>
  <si>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</si>
  <si>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</si>
  <si>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</si>
  <si>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</si>
  <si>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</si>
  <si>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</si>
  <si>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</si>
  <si>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</si>
  <si>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</si>
  <si>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</si>
  <si>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</si>
  <si>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</si>
  <si>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</si>
  <si>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</si>
  <si>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</si>
  <si>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</si>
  <si>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</si>
  <si>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</si>
  <si>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</si>
  <si>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</si>
  <si>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</si>
  <si>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</si>
  <si>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</si>
  <si>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</si>
  <si>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</si>
  <si>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</si>
  <si>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</si>
  <si>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</si>
  <si>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</si>
  <si>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</si>
  <si>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</si>
  <si>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</si>
  <si>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</si>
  <si>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</si>
  <si>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</si>
  <si>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</si>
  <si>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</si>
  <si>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</si>
  <si>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</si>
  <si>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</si>
  <si>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</si>
  <si>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</si>
  <si>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</si>
  <si>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</si>
  <si>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</si>
  <si>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</si>
  <si>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</si>
  <si>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</si>
  <si>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</si>
  <si>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</si>
  <si>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</si>
  <si>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</si>
  <si>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</si>
  <si>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</si>
  <si>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</si>
  <si>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</si>
  <si>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</si>
  <si>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</si>
  <si>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</si>
  <si>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</si>
  <si>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</si>
  <si>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</si>
  <si>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</si>
  <si>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</si>
  <si>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</si>
  <si>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</si>
  <si>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</si>
  <si>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</si>
  <si>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</si>
  <si>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</si>
  <si>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</si>
  <si>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</si>
  <si>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</si>
  <si>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</si>
  <si>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</si>
  <si>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</si>
  <si>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</si>
  <si>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</si>
  <si>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</si>
  <si>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</si>
  <si>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</si>
  <si>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</si>
  <si>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</si>
  <si>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</si>
  <si>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</si>
  <si>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</si>
  <si>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</si>
  <si>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</si>
  <si>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</si>
  <si>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</si>
  <si>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</si>
  <si>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</si>
  <si>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</si>
  <si>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</si>
  <si>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</si>
  <si>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</si>
  <si>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</si>
  <si>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</si>
  <si>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</si>
  <si>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</si>
  <si>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</si>
  <si>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</si>
  <si>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</si>
  <si>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</si>
  <si>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</si>
  <si>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</si>
  <si>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</si>
  <si>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</si>
  <si>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</si>
  <si>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</si>
  <si>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</si>
  <si>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</si>
  <si>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</si>
  <si>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</si>
  <si>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</si>
  <si>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</si>
  <si>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</si>
  <si>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</si>
  <si>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</si>
  <si>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</si>
  <si>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</si>
  <si>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</si>
  <si>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</si>
  <si>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</si>
  <si>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</si>
  <si>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</si>
  <si>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</si>
  <si>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</si>
  <si>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</si>
  <si>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</si>
  <si>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</si>
  <si>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</si>
  <si>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</si>
  <si>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</si>
  <si>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</si>
  <si>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</si>
  <si>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</si>
  <si>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</si>
  <si>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</si>
  <si>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</si>
  <si>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</si>
  <si>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</si>
  <si>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</si>
  <si>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</si>
  <si>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</si>
  <si>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</si>
  <si>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</si>
  <si>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</si>
  <si>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</si>
  <si>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</si>
  <si>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</si>
  <si>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</si>
  <si>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</si>
  <si>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</si>
  <si>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</si>
  <si>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</si>
  <si>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</si>
  <si>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</si>
  <si>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</si>
  <si>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</si>
  <si>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</si>
  <si>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</si>
  <si>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</si>
  <si>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</si>
  <si>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</si>
  <si>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</si>
  <si>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</si>
  <si>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</si>
  <si>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</si>
  <si>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</si>
  <si>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</si>
  <si>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</si>
  <si>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</si>
  <si>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</si>
  <si>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</si>
  <si>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</si>
  <si>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</si>
  <si>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</si>
  <si>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</si>
  <si>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</si>
  <si>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</si>
  <si>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</si>
  <si>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</si>
  <si>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</si>
  <si>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</si>
  <si>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</si>
  <si>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</si>
  <si>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</si>
  <si>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</si>
  <si>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</si>
  <si>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</si>
  <si>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</si>
  <si>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</si>
  <si>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</si>
  <si>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</si>
  <si>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</si>
  <si>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</si>
  <si>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</si>
  <si>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</si>
  <si>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</si>
  <si>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</si>
  <si>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</si>
  <si>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</si>
  <si>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</si>
  <si>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</si>
  <si>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</si>
  <si>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</si>
  <si>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</si>
  <si>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</si>
  <si>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</si>
  <si>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</si>
  <si>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</si>
  <si>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</si>
  <si>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</si>
  <si>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</si>
  <si>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</si>
  <si>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</si>
  <si>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</si>
  <si>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</si>
  <si>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</si>
  <si>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</si>
  <si>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</si>
  <si>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</si>
  <si>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</si>
  <si>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</si>
  <si>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</si>
  <si>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</si>
  <si>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</si>
  <si>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</si>
  <si>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</si>
  <si>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</si>
  <si>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</si>
  <si>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</si>
  <si>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</si>
  <si>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</si>
  <si>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</si>
  <si>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</si>
  <si>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</si>
  <si>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</si>
  <si>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</si>
  <si>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</si>
  <si>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</si>
  <si>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</si>
  <si>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</si>
  <si>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</si>
  <si>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</si>
  <si>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</si>
  <si>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</si>
  <si>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</si>
  <si>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</si>
  <si>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</si>
  <si>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</si>
  <si>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</si>
  <si>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</si>
  <si>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</si>
  <si>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</si>
  <si>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</si>
  <si>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</si>
  <si>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</si>
  <si>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</si>
  <si>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</si>
  <si>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</si>
  <si>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</si>
  <si>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</si>
  <si>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</si>
  <si>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</si>
  <si>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</si>
  <si>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</si>
  <si>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</si>
  <si>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</si>
  <si>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</si>
  <si>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</si>
  <si>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</si>
  <si>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</si>
  <si>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</si>
  <si>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</si>
  <si>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</si>
  <si>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</si>
  <si>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</si>
  <si>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</si>
  <si>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</si>
  <si>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</si>
  <si>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</si>
  <si>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</si>
  <si>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</si>
  <si>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</si>
  <si>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</si>
  <si>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</si>
  <si>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</si>
  <si>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</si>
  <si>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</si>
  <si>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</si>
  <si>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</si>
  <si>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</si>
  <si>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</si>
  <si>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</si>
  <si>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</si>
  <si>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</si>
  <si>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</si>
  <si>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</si>
  <si>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</si>
  <si>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</si>
  <si>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</si>
  <si>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</si>
  <si>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</si>
  <si>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</si>
  <si>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</si>
  <si>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</si>
  <si>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</si>
  <si>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</si>
  <si>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</si>
  <si>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</si>
  <si>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</si>
  <si>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</si>
  <si>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</si>
  <si>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</si>
  <si>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</si>
  <si>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</si>
  <si>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</si>
  <si>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</si>
  <si>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</si>
  <si>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</si>
  <si>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</si>
  <si>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</si>
  <si>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</si>
  <si>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</si>
  <si>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</si>
  <si>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</si>
  <si>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</si>
  <si>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</si>
  <si>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</si>
  <si>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</si>
  <si>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</si>
  <si>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</si>
  <si>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</si>
  <si>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</si>
  <si>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</si>
  <si>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</si>
  <si>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</si>
  <si>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</si>
  <si>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</si>
  <si>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</si>
  <si>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</si>
  <si>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</si>
  <si>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</si>
  <si>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</si>
  <si>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</si>
  <si>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</si>
  <si>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</si>
  <si>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</si>
  <si>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</si>
  <si>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</si>
  <si>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</si>
  <si>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</si>
  <si>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</si>
  <si>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</si>
  <si>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</si>
  <si>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</si>
  <si>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</si>
  <si>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</si>
  <si>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</si>
  <si>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</si>
  <si>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</si>
  <si>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</si>
  <si>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</si>
  <si>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</si>
  <si>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</si>
  <si>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</si>
  <si>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</si>
  <si>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</si>
  <si>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</si>
  <si>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</si>
  <si>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</si>
  <si>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</si>
  <si>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</si>
  <si>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</si>
  <si>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</si>
  <si>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</si>
  <si>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</si>
  <si>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</si>
  <si>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</si>
  <si>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</si>
  <si>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</si>
  <si>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</si>
  <si>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</si>
  <si>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</si>
  <si>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</si>
  <si>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</si>
  <si>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</si>
  <si>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</si>
  <si>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</si>
  <si>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</si>
  <si>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</si>
  <si>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</si>
  <si>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</si>
  <si>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</si>
  <si>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</si>
  <si>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</si>
  <si>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</si>
  <si>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</si>
  <si>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</si>
  <si>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</si>
  <si>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</si>
  <si>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</si>
  <si>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</si>
  <si>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</si>
  <si>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</si>
  <si>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</si>
  <si>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</si>
  <si>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</si>
  <si>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</si>
  <si>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</si>
  <si>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</si>
  <si>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</si>
  <si>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</si>
  <si>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</si>
  <si>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</si>
  <si>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</si>
  <si>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</si>
  <si>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</si>
  <si>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</si>
  <si>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</si>
  <si>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</si>
  <si>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</si>
  <si>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</si>
  <si>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</si>
  <si>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</si>
  <si>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</si>
  <si>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</si>
  <si>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</si>
  <si>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</si>
  <si>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</si>
  <si>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</si>
  <si>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</si>
  <si>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</si>
  <si>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</si>
  <si>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</si>
  <si>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</si>
  <si>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</si>
  <si>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</si>
  <si>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</si>
  <si>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</si>
  <si>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</si>
  <si>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</si>
  <si>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</si>
  <si>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</si>
  <si>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</si>
  <si>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</si>
  <si>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</si>
  <si>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</si>
  <si>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</si>
  <si>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</si>
  <si>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</si>
  <si>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</si>
  <si>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</si>
  <si>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</si>
  <si>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</si>
  <si>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</si>
  <si>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</si>
  <si>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</si>
  <si>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</si>
  <si>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</si>
  <si>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</si>
  <si>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</si>
  <si>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</si>
  <si>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</si>
  <si>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</si>
  <si>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</si>
  <si>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</si>
  <si>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</si>
  <si>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</si>
  <si>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</si>
  <si>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</si>
  <si>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</si>
  <si>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</si>
  <si>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</si>
  <si>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</si>
  <si>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</si>
  <si>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</si>
  <si>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</si>
  <si>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</si>
  <si>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</si>
  <si>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</si>
  <si>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</si>
  <si>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</si>
  <si>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</si>
  <si>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</si>
  <si>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</si>
  <si>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</si>
  <si>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</si>
  <si>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</si>
  <si>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</si>
  <si>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</si>
  <si>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</si>
  <si>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</si>
  <si>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</si>
  <si>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</si>
  <si>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</si>
  <si>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</si>
  <si>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</si>
  <si>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</si>
  <si>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</si>
  <si>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</si>
  <si>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</si>
  <si>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</si>
  <si>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</si>
  <si>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</si>
  <si>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</si>
  <si>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</si>
  <si>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</si>
  <si>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</si>
  <si>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</si>
  <si>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</si>
  <si>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</si>
  <si>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</si>
  <si>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</si>
  <si>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</si>
  <si>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</si>
  <si>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</si>
  <si>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</si>
  <si>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</si>
  <si>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</si>
  <si>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</si>
  <si>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</si>
  <si>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</si>
  <si>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</si>
  <si>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</si>
  <si>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</si>
  <si>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</si>
  <si>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</si>
  <si>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</si>
  <si>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</si>
  <si>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</si>
  <si>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</si>
  <si>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</si>
  <si>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</si>
  <si>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</si>
  <si>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</si>
  <si>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</si>
  <si>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</si>
  <si>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</si>
  <si>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</si>
  <si>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</si>
  <si>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</si>
  <si>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</si>
  <si>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</si>
  <si>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</si>
  <si>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</si>
  <si>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</si>
  <si>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</si>
  <si>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</si>
  <si>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</si>
  <si>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</si>
  <si>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</si>
  <si>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</si>
  <si>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</si>
  <si>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</si>
  <si>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</si>
  <si>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</si>
  <si>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</si>
  <si>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</si>
  <si>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</si>
  <si>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</si>
  <si>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</si>
  <si>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</si>
  <si>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</si>
  <si>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</si>
  <si>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</si>
  <si>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</si>
  <si>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</si>
  <si>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</si>
  <si>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</si>
  <si>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</si>
  <si>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</si>
  <si>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</si>
  <si>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</si>
  <si>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</si>
  <si>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</si>
  <si>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</si>
  <si>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</si>
  <si>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</si>
  <si>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</si>
  <si>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</si>
  <si>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</si>
  <si>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</si>
  <si>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</si>
  <si>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</si>
  <si>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</si>
  <si>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</si>
  <si>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</si>
  <si>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</si>
  <si>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</si>
  <si>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</si>
  <si>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</si>
  <si>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</si>
  <si>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</si>
  <si>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</si>
  <si>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</si>
  <si>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</si>
  <si>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</si>
  <si>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</si>
  <si>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</si>
  <si>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</si>
  <si>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</si>
  <si>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</si>
  <si>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</si>
  <si>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</si>
  <si>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</si>
  <si>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</si>
  <si>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</si>
  <si>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</si>
  <si>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</si>
  <si>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</si>
  <si>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</si>
  <si>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</si>
  <si>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</si>
  <si>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</si>
  <si>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</si>
  <si>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</si>
  <si>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</si>
  <si>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</si>
  <si>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</si>
  <si>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</si>
  <si>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</si>
  <si>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</si>
  <si>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</si>
  <si>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</si>
  <si>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</si>
  <si>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</si>
  <si>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</si>
  <si>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</si>
  <si>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</si>
  <si>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</si>
  <si>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</si>
  <si>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</si>
  <si>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</si>
  <si>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</si>
  <si>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</si>
  <si>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</si>
  <si>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</si>
  <si>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</si>
  <si>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</si>
  <si>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</si>
  <si>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</si>
  <si>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</si>
  <si>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</si>
  <si>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</si>
  <si>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</si>
  <si>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</si>
  <si>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</si>
  <si>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</si>
  <si>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</si>
  <si>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</si>
  <si>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</si>
  <si>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</si>
  <si>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</si>
  <si>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</si>
  <si>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</si>
  <si>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</si>
  <si>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</si>
  <si>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</si>
  <si>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</si>
  <si>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</si>
  <si>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</si>
  <si>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</si>
  <si>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</si>
  <si>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</si>
  <si>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</si>
  <si>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</si>
  <si>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</si>
  <si>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</si>
  <si>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</si>
  <si>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</si>
  <si>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</si>
  <si>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</si>
  <si>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</si>
  <si>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</si>
  <si>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</si>
  <si>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</si>
  <si>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</si>
  <si>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</si>
  <si>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</si>
  <si>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</si>
  <si>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</si>
  <si>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</si>
  <si>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</si>
  <si>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</si>
  <si>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</si>
  <si>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</si>
  <si>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</si>
  <si>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</si>
  <si>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</si>
  <si>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</si>
  <si>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</si>
  <si>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</si>
  <si>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</si>
  <si>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</si>
  <si>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</si>
  <si>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</si>
  <si>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</si>
  <si>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</si>
  <si>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</si>
  <si>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</si>
  <si>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</si>
  <si>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</si>
  <si>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</si>
  <si>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</si>
  <si>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</si>
  <si>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</si>
  <si>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</si>
  <si>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</si>
  <si>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</si>
  <si>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</si>
  <si>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</si>
  <si>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</si>
  <si>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</si>
  <si>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</si>
  <si>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</si>
  <si>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</si>
  <si>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</si>
  <si>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</si>
  <si>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</si>
  <si>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</si>
  <si>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</si>
  <si>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</si>
  <si>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</si>
  <si>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</si>
  <si>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</si>
  <si>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</si>
  <si>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</si>
  <si>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</si>
  <si>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</si>
  <si>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</si>
  <si>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</si>
  <si>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</si>
  <si>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</si>
  <si>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</si>
  <si>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</si>
  <si>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</si>
  <si>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</si>
  <si>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</si>
  <si>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</si>
  <si>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</si>
  <si>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</si>
  <si>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</si>
  <si>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</si>
  <si>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</si>
  <si>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</si>
  <si>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</si>
  <si>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</si>
  <si>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</si>
  <si>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</si>
  <si>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</si>
  <si>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</si>
  <si>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</si>
  <si>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</si>
  <si>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</si>
  <si>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</si>
  <si>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</si>
  <si>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</si>
  <si>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</si>
  <si>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</si>
  <si>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</si>
  <si>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</si>
  <si>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</si>
  <si>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</si>
  <si>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</si>
  <si>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</si>
  <si>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</si>
  <si>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</si>
  <si>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</si>
  <si>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</si>
  <si>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</si>
  <si>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</si>
  <si>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</si>
  <si>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</si>
  <si>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</si>
  <si>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</si>
  <si>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</si>
  <si>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</si>
  <si>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</si>
  <si>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</si>
  <si>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</si>
  <si>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</si>
  <si>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</si>
  <si>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</si>
  <si>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</si>
  <si>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</si>
  <si>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</si>
  <si>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</si>
  <si>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</si>
  <si>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</si>
  <si>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</si>
  <si>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</si>
  <si>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</si>
  <si>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</si>
  <si>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</si>
  <si>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</si>
  <si>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</si>
  <si>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</si>
  <si>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</si>
  <si>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</si>
  <si>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</si>
  <si>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</si>
  <si>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</si>
  <si>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</si>
  <si>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</si>
  <si>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</si>
  <si>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</si>
  <si>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</si>
  <si>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</si>
  <si>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</si>
  <si>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</si>
  <si>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</si>
  <si>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</si>
  <si>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</si>
  <si>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</si>
  <si>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</si>
  <si>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</si>
  <si>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</si>
  <si>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</si>
  <si>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</si>
  <si>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</si>
  <si>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</si>
  <si>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</si>
  <si>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</si>
  <si>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</si>
  <si>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</si>
  <si>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</si>
  <si>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</si>
  <si>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</si>
  <si>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</si>
  <si>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</si>
  <si>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</si>
  <si>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</si>
  <si>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</si>
  <si>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</si>
  <si>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</si>
  <si>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</si>
  <si>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</si>
  <si>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</si>
  <si>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</si>
  <si>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</si>
  <si>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</si>
  <si>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</si>
  <si>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</si>
  <si>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</si>
  <si>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</si>
  <si>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</si>
  <si>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</si>
  <si>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</si>
  <si>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</si>
  <si>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</si>
  <si>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</si>
  <si>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</si>
  <si>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</si>
  <si>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</si>
  <si>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</si>
  <si>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</si>
  <si>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</si>
  <si>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</si>
  <si>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</si>
  <si>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</si>
  <si>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</si>
  <si>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</si>
  <si>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</si>
  <si>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</si>
  <si>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</si>
  <si>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</si>
  <si>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</si>
  <si>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</si>
  <si>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</si>
  <si>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</si>
  <si>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</si>
  <si>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</si>
  <si>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</si>
  <si>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</si>
  <si>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</si>
  <si>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</si>
  <si>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</si>
  <si>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</si>
  <si>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</si>
  <si>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</si>
  <si>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</si>
  <si>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</si>
  <si>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</si>
  <si>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</si>
  <si>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</si>
  <si>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</si>
  <si>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</si>
  <si>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</si>
  <si>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</si>
  <si>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</si>
  <si>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</si>
  <si>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</si>
  <si>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</si>
  <si>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</si>
  <si>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</si>
  <si>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</si>
  <si>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</si>
  <si>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</si>
  <si>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</si>
  <si>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</si>
  <si>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</si>
  <si>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</si>
  <si>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</si>
  <si>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</si>
  <si>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</si>
  <si>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</si>
  <si>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</si>
  <si>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</si>
  <si>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</si>
  <si>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</si>
  <si>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</si>
  <si>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</si>
  <si>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</si>
  <si>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</si>
  <si>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</si>
  <si>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</si>
  <si>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</si>
  <si>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</si>
  <si>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</si>
  <si>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</si>
  <si>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</si>
  <si>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</si>
  <si>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</si>
  <si>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</si>
  <si>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</si>
  <si>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</si>
  <si>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</si>
  <si>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</si>
  <si>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</si>
  <si>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</si>
  <si>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</si>
  <si>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</si>
  <si>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</si>
  <si>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</si>
  <si>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</si>
  <si>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</si>
  <si>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</si>
  <si>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</si>
  <si>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</si>
  <si>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</si>
  <si>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</si>
  <si>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</si>
  <si>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</si>
  <si>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</si>
  <si>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</si>
  <si>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</si>
  <si>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</si>
  <si>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</si>
  <si>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</si>
  <si>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</si>
  <si>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</si>
  <si>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</si>
  <si>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</si>
  <si>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</si>
  <si>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</si>
  <si>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</si>
  <si>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</si>
  <si>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</si>
  <si>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</si>
  <si>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</si>
  <si>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</si>
  <si>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</si>
  <si>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</si>
  <si>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</si>
  <si>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</si>
  <si>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</si>
  <si>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</si>
  <si>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</si>
  <si>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</si>
  <si>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</si>
  <si>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</si>
  <si>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</si>
  <si>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</si>
  <si>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</si>
  <si>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</si>
  <si>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</si>
  <si>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</si>
  <si>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</si>
  <si>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</si>
  <si>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</si>
  <si>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</si>
  <si>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</si>
  <si>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</si>
  <si>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</si>
  <si>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</si>
  <si>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</si>
  <si>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</si>
  <si>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</si>
  <si>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</si>
  <si>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</si>
  <si>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</si>
  <si>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</si>
  <si>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</si>
  <si>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</si>
  <si>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</si>
  <si>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</si>
  <si>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</si>
  <si>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</si>
  <si>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</si>
  <si>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</si>
  <si>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</si>
  <si>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</si>
  <si>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</si>
  <si>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</si>
  <si>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</si>
  <si>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</si>
  <si>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</si>
  <si>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</si>
  <si>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</si>
  <si>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</si>
  <si>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</si>
  <si>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</si>
  <si>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</si>
  <si>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</si>
  <si>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</si>
  <si>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</si>
  <si>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</si>
  <si>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</si>
  <si>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</si>
  <si>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</si>
  <si>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</si>
  <si>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</si>
  <si>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</si>
  <si>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</si>
  <si>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</si>
  <si>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</si>
  <si>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</si>
  <si>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</si>
  <si>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</si>
  <si>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</si>
  <si>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</si>
  <si>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</si>
  <si>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</si>
  <si>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</si>
  <si>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</si>
  <si>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</si>
  <si>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</si>
  <si>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</si>
  <si>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</si>
  <si>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</si>
  <si>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</si>
  <si>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</si>
  <si>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</si>
  <si>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</si>
  <si>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</si>
  <si>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</si>
  <si>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</si>
  <si>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</si>
  <si>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</si>
  <si>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</si>
  <si>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</si>
  <si>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</si>
  <si>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</si>
  <si>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</si>
  <si>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</si>
  <si>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</si>
  <si>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</si>
  <si>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</si>
  <si>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</si>
  <si>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</si>
  <si>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</si>
  <si>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</si>
  <si>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</si>
  <si>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</si>
  <si>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</si>
  <si>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</si>
  <si>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</si>
  <si>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</si>
  <si>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</si>
  <si>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</si>
  <si>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</si>
  <si>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</si>
  <si>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</si>
  <si>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</si>
  <si>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</si>
  <si>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</si>
  <si>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</si>
  <si>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</si>
  <si>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</si>
  <si>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</si>
  <si>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</si>
  <si>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</si>
  <si>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</si>
  <si>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</si>
  <si>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</si>
  <si>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</si>
  <si>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</si>
  <si>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</si>
  <si>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</si>
  <si>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</si>
  <si>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</si>
  <si>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</si>
  <si>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</si>
  <si>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</si>
  <si>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</si>
  <si>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</si>
  <si>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</si>
  <si>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</si>
  <si>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</si>
  <si>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</si>
  <si>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</si>
  <si>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</si>
  <si>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</si>
  <si>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</si>
  <si>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</si>
  <si>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</si>
  <si>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</si>
  <si>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</si>
  <si>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</si>
  <si>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</si>
  <si>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</si>
  <si>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</si>
  <si>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</si>
  <si>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</si>
  <si>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</si>
  <si>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</si>
  <si>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</si>
  <si>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</si>
  <si>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</si>
  <si>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</si>
  <si>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</si>
  <si>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</si>
  <si>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</si>
  <si>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</si>
  <si>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</si>
  <si>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</si>
  <si>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</si>
  <si>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</si>
  <si>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</si>
  <si>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</si>
  <si>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</si>
  <si>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</si>
  <si>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</si>
  <si>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</si>
  <si>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</si>
  <si>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</si>
  <si>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</si>
  <si>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</si>
  <si>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</si>
  <si>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</si>
  <si>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</si>
  <si>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</si>
  <si>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</si>
  <si>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</si>
  <si>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</si>
  <si>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</si>
  <si>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</si>
  <si>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</si>
  <si>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</si>
  <si>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</si>
  <si>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</si>
  <si>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</si>
  <si>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</si>
  <si>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</si>
  <si>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</si>
  <si>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</si>
  <si>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</si>
  <si>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</si>
  <si>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</si>
  <si>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</si>
  <si>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</si>
  <si>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</si>
  <si>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</si>
  <si>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</si>
  <si>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</si>
  <si>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</si>
  <si>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</si>
  <si>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</si>
  <si>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</si>
  <si>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</si>
  <si>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</si>
  <si>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</si>
  <si>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</si>
  <si>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</si>
  <si>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</si>
  <si>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</si>
  <si>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</si>
  <si>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</si>
  <si>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</si>
  <si>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</si>
  <si>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</si>
  <si>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</si>
  <si>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</si>
  <si>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</si>
  <si>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</si>
  <si>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</si>
  <si>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</si>
  <si>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</si>
  <si>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</si>
  <si>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</si>
  <si>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</si>
  <si>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</si>
  <si>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</si>
  <si>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</si>
  <si>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</si>
  <si>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</si>
  <si>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</si>
  <si>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</si>
  <si>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</si>
  <si>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</si>
  <si>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</si>
  <si>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</si>
  <si>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</si>
  <si>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</si>
  <si>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</si>
  <si>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</si>
  <si>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</si>
  <si>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</si>
  <si>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</si>
  <si>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</si>
  <si>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</si>
  <si>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</si>
  <si>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</si>
  <si>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</si>
  <si>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</si>
  <si>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</si>
  <si>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</si>
  <si>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</si>
  <si>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</si>
  <si>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</si>
  <si>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</si>
  <si>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</si>
  <si>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</si>
  <si>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</si>
  <si>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</si>
  <si>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</si>
  <si>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</si>
  <si>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</si>
  <si>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</si>
  <si>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</si>
  <si>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</si>
  <si>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</si>
  <si>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</si>
  <si>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</si>
  <si>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</si>
  <si>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</si>
  <si>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</si>
  <si>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</si>
  <si>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</si>
  <si>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</si>
  <si>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</si>
  <si>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</si>
  <si>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</si>
  <si>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</si>
  <si>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</si>
  <si>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</si>
  <si>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</si>
  <si>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</si>
  <si>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</si>
  <si>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</si>
  <si>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</si>
  <si>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</si>
  <si>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</si>
  <si>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</si>
  <si>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</si>
  <si>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</si>
  <si>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</si>
  <si>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</si>
  <si>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</si>
  <si>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</si>
  <si>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</si>
  <si>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</si>
  <si>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</si>
  <si>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</si>
  <si>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</si>
  <si>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</si>
  <si>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</si>
  <si>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</si>
  <si>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</si>
  <si>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</si>
  <si>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</si>
  <si>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</si>
  <si>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</si>
  <si>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</si>
  <si>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</si>
  <si>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</si>
  <si>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</si>
  <si>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</si>
  <si>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</si>
  <si>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</si>
  <si>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</si>
  <si>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</si>
  <si>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</si>
  <si>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</si>
  <si>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</si>
  <si>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</si>
  <si>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</si>
  <si>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</si>
  <si>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</si>
  <si>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</si>
  <si>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</si>
  <si>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</si>
  <si>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</si>
  <si>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</si>
  <si>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</si>
  <si>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</si>
  <si>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</si>
  <si>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</si>
  <si>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</si>
  <si>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</si>
  <si>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</si>
  <si>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</si>
  <si>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</si>
  <si>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</si>
  <si>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</si>
  <si>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</si>
  <si>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</si>
  <si>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</si>
  <si>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</si>
  <si>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</si>
  <si>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</si>
  <si>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</si>
  <si>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</si>
  <si>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</si>
  <si>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</si>
  <si>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</si>
  <si>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</si>
  <si>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</si>
  <si>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</si>
  <si>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</si>
  <si>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</si>
  <si>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</si>
  <si>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</si>
  <si>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</si>
  <si>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</si>
  <si>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</si>
  <si>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</si>
  <si>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</si>
  <si>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</si>
  <si>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</si>
  <si>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</si>
  <si>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</si>
  <si>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</si>
  <si>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</si>
  <si>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</si>
  <si>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</si>
  <si>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</si>
  <si>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</si>
  <si>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</si>
  <si>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</si>
  <si>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</si>
  <si>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</si>
  <si>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</si>
  <si>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</si>
  <si>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</si>
  <si>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</si>
  <si>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</si>
  <si>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</si>
  <si>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</si>
  <si>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</si>
  <si>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</si>
  <si>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</si>
  <si>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</si>
  <si>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</si>
  <si>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</si>
  <si>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</si>
  <si>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</si>
  <si>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</si>
  <si>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</si>
  <si>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</si>
  <si>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</si>
  <si>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</si>
  <si>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</si>
  <si>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</si>
  <si>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</si>
  <si>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</si>
  <si>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</si>
  <si>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</si>
  <si>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</si>
  <si>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</si>
  <si>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</si>
  <si>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</si>
  <si>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</si>
  <si>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</si>
  <si>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</si>
  <si>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</si>
  <si>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</si>
  <si>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</si>
  <si>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</si>
  <si>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</si>
  <si>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</si>
  <si>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</si>
  <si>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</si>
  <si>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</si>
  <si>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</si>
  <si>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</si>
  <si>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</si>
  <si>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</si>
  <si>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</si>
  <si>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</si>
  <si>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</si>
  <si>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</si>
  <si>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</si>
  <si>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</si>
  <si>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</si>
  <si>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</si>
  <si>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</si>
  <si>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</si>
  <si>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</si>
  <si>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</si>
  <si>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</si>
  <si>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</si>
  <si>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</si>
  <si>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</si>
  <si>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</si>
  <si>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</si>
  <si>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</si>
  <si>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</si>
  <si>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</si>
  <si>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</si>
  <si>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</si>
  <si>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</si>
  <si>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</si>
  <si>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</si>
  <si>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</si>
  <si>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</si>
  <si>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</si>
  <si>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</si>
  <si>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</si>
  <si>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</si>
  <si>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</si>
  <si>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</si>
  <si>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</si>
  <si>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</si>
  <si>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</si>
  <si>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</si>
  <si>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</si>
  <si>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</si>
  <si>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</si>
  <si>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</si>
  <si>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</si>
  <si>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</si>
  <si>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</si>
  <si>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</si>
  <si>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</si>
  <si>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</si>
  <si>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</si>
  <si>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</si>
  <si>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</si>
  <si>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</si>
  <si>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</si>
  <si>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</si>
  <si>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</si>
  <si>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</si>
  <si>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</si>
  <si>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</si>
  <si>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</si>
  <si>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</si>
  <si>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</si>
  <si>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</si>
  <si>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</si>
  <si>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</si>
  <si>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</si>
  <si>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</si>
  <si>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</si>
  <si>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</si>
  <si>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</si>
  <si>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</si>
  <si>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</si>
  <si>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</si>
  <si>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</si>
  <si>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</si>
  <si>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</si>
  <si>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</si>
  <si>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</si>
  <si>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</si>
  <si>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</si>
  <si>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</si>
  <si>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</si>
  <si>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</si>
  <si>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</si>
  <si>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</si>
  <si>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</si>
  <si>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</si>
  <si>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</si>
  <si>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</si>
  <si>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</si>
  <si>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</si>
  <si>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</si>
  <si>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</si>
  <si>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</si>
  <si>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</si>
  <si>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</si>
  <si>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</si>
  <si>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</si>
  <si>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</si>
  <si>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</si>
  <si>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</si>
  <si>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</si>
  <si>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</si>
  <si>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</si>
  <si>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</si>
  <si>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</si>
  <si>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</si>
  <si>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</si>
  <si>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</si>
  <si>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</si>
  <si>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</si>
  <si>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</si>
  <si>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</si>
  <si>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</si>
  <si>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</si>
  <si>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</si>
  <si>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</si>
  <si>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</si>
  <si>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</si>
  <si>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</si>
  <si>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</si>
  <si>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</si>
  <si>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</si>
  <si>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</si>
  <si>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</si>
  <si>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</si>
  <si>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</si>
  <si>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</si>
  <si>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</si>
  <si>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</si>
  <si>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</si>
  <si>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</si>
  <si>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</si>
  <si>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</si>
  <si>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</si>
  <si>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</si>
  <si>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</si>
  <si>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</si>
  <si>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</si>
  <si>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</si>
  <si>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</si>
  <si>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</si>
  <si>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</si>
  <si>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</si>
  <si>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</si>
  <si>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</si>
  <si>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</si>
  <si>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</si>
  <si>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</si>
  <si>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</si>
  <si>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</si>
  <si>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</si>
  <si>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</si>
  <si>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</si>
  <si>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</si>
  <si>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</si>
  <si>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</si>
  <si>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</si>
  <si>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</si>
  <si>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</si>
  <si>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</si>
  <si>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</si>
  <si>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</si>
  <si>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</si>
  <si>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</si>
  <si>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</si>
  <si>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</si>
  <si>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</si>
  <si>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</si>
  <si>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</si>
  <si>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</si>
  <si>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</si>
  <si>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</si>
  <si>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</si>
  <si>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</si>
  <si>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</si>
  <si>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</si>
  <si>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</si>
  <si>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</si>
  <si>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</si>
  <si>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</si>
  <si>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</si>
  <si>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</si>
  <si>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</si>
  <si>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</si>
  <si>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</si>
  <si>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</si>
  <si>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</si>
  <si>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</si>
  <si>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</si>
  <si>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</si>
  <si>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</si>
  <si>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</si>
  <si>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</si>
  <si>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</si>
  <si>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</si>
  <si>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</si>
  <si>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</si>
  <si>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</si>
  <si>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</si>
  <si>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</si>
  <si>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</si>
  <si>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</si>
  <si>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</si>
  <si>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</si>
  <si>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</si>
  <si>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</si>
  <si>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</si>
  <si>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</si>
  <si>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</si>
  <si>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</si>
  <si>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</si>
  <si>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</si>
  <si>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</si>
  <si>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</si>
  <si>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</si>
  <si>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</si>
  <si>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</si>
  <si>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</si>
  <si>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</si>
  <si>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</si>
  <si>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</si>
  <si>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</si>
  <si>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</si>
  <si>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</si>
  <si>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</si>
  <si>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</si>
  <si>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</si>
  <si>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</si>
  <si>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</si>
  <si>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</si>
  <si>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</si>
  <si>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</si>
  <si>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</si>
  <si>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</si>
  <si>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</si>
  <si>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</si>
  <si>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</si>
  <si>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</si>
  <si>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</si>
  <si>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</si>
  <si>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</si>
  <si>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</si>
  <si>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</si>
  <si>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</si>
  <si>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</si>
  <si>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</si>
  <si>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</si>
  <si>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</si>
  <si>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</si>
  <si>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</si>
  <si>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</si>
  <si>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</si>
  <si>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</si>
  <si>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</si>
  <si>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</si>
  <si>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</si>
  <si>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</si>
  <si>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</si>
  <si>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</si>
  <si>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</si>
  <si>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</si>
  <si>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</si>
  <si>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</si>
  <si>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</si>
  <si>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</si>
  <si>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</si>
  <si>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</si>
  <si>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</si>
  <si>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</si>
  <si>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</si>
  <si>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</si>
  <si>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</si>
  <si>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</si>
  <si>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</si>
  <si>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</si>
  <si>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</si>
  <si>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</si>
  <si>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</si>
  <si>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</si>
  <si>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</si>
  <si>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</si>
  <si>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</si>
  <si>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</si>
  <si>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</si>
  <si>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</si>
  <si>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</si>
  <si>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</si>
  <si>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</si>
  <si>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</si>
  <si>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</si>
  <si>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</si>
  <si>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</si>
  <si>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</si>
  <si>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</si>
  <si>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</si>
  <si>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</si>
  <si>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</si>
  <si>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</si>
  <si>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</si>
  <si>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</si>
  <si>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</si>
  <si>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</si>
  <si>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</si>
  <si>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</si>
  <si>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</si>
  <si>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</si>
  <si>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</si>
  <si>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</si>
  <si>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</si>
  <si>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</si>
  <si>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</si>
  <si>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</si>
  <si>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</si>
  <si>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</si>
  <si>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</si>
  <si>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</si>
  <si>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</si>
  <si>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</si>
  <si>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</si>
  <si>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</si>
  <si>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</si>
  <si>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</si>
  <si>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</si>
  <si>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</si>
  <si>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</si>
  <si>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</si>
  <si>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</si>
  <si>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</si>
  <si>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</si>
  <si>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</si>
  <si>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</si>
  <si>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</si>
  <si>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</si>
  <si>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</si>
  <si>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</si>
  <si>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</si>
  <si>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</si>
  <si>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</si>
  <si>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</si>
  <si>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</si>
  <si>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</si>
  <si>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</si>
  <si>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</si>
  <si>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</si>
  <si>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</si>
  <si>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</si>
  <si>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</si>
  <si>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</si>
  <si>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</si>
  <si>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</si>
  <si>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</si>
  <si>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</si>
  <si>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</si>
  <si>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</si>
  <si>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</si>
  <si>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</si>
  <si>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</si>
  <si>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</si>
  <si>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</si>
  <si>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</si>
  <si>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</si>
  <si>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</si>
  <si>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</si>
  <si>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</si>
  <si>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</si>
  <si>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</si>
  <si>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</si>
  <si>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</si>
  <si>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</si>
  <si>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</si>
  <si>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</si>
  <si>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</si>
  <si>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</si>
  <si>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</si>
  <si>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</si>
  <si>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</si>
  <si>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</si>
  <si>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</si>
  <si>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</si>
  <si>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</si>
  <si>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</si>
  <si>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</si>
  <si>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</si>
  <si>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</si>
  <si>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</si>
  <si>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</si>
  <si>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</si>
  <si>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</si>
  <si>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</si>
  <si>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</si>
  <si>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</si>
  <si>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</si>
  <si>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</si>
  <si>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</si>
  <si>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</si>
  <si>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</si>
  <si>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</si>
  <si>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</si>
  <si>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</si>
  <si>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</si>
  <si>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</si>
  <si>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</si>
  <si>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</si>
  <si>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</si>
  <si>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</si>
  <si>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</si>
  <si>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</si>
  <si>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</si>
  <si>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</si>
  <si>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</si>
  <si>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</si>
  <si>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</si>
  <si>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</si>
  <si>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</si>
  <si>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</si>
  <si>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</si>
  <si>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</si>
  <si>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</si>
  <si>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</si>
  <si>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</si>
  <si>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</si>
  <si>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</si>
  <si>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</si>
  <si>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</si>
  <si>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</si>
  <si>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</si>
  <si>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</si>
  <si>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</si>
  <si>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</si>
  <si>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</si>
  <si>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</si>
  <si>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</si>
  <si>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</si>
  <si>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</si>
  <si>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</si>
  <si>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</si>
  <si>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</si>
  <si>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</si>
  <si>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</si>
  <si>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</si>
  <si>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</si>
  <si>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</si>
  <si>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</si>
  <si>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</si>
  <si>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</si>
  <si>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</si>
  <si>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</si>
  <si>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</si>
  <si>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</si>
  <si>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</si>
  <si>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</si>
  <si>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</si>
  <si>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</si>
  <si>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</si>
  <si>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</si>
  <si>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</si>
  <si>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</si>
  <si>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</si>
  <si>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</si>
  <si>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</si>
  <si>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</si>
  <si>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</si>
  <si>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</si>
  <si>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</si>
  <si>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</si>
  <si>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</si>
  <si>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</si>
  <si>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</si>
  <si>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</si>
  <si>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</si>
  <si>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</si>
  <si>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</si>
  <si>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</si>
  <si>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</si>
  <si>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</si>
  <si>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</si>
  <si>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</si>
  <si>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</si>
  <si>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</si>
  <si>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</si>
  <si>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</si>
  <si>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</si>
  <si>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</si>
  <si>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</si>
  <si>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</si>
  <si>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</si>
  <si>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</si>
  <si>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</si>
  <si>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</si>
  <si>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</si>
  <si>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</si>
  <si>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</si>
  <si>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</si>
  <si>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</si>
  <si>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</si>
  <si>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</si>
  <si>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</si>
  <si>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</si>
  <si>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</si>
  <si>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</si>
  <si>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</si>
  <si>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</si>
  <si>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</si>
  <si>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</si>
  <si>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</si>
  <si>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</si>
  <si>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</si>
  <si>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</si>
  <si>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</si>
  <si>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</si>
  <si>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</si>
  <si>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</si>
  <si>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</si>
  <si>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</si>
  <si>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</si>
  <si>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</si>
  <si>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</si>
  <si>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</si>
  <si>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</si>
  <si>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</si>
  <si>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</si>
  <si>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</si>
  <si>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</si>
  <si>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</si>
  <si>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</si>
  <si>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</si>
  <si>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</si>
  <si>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</si>
  <si>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</si>
  <si>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</si>
  <si>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</si>
  <si>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</si>
  <si>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</si>
  <si>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</si>
  <si>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</si>
  <si>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</si>
  <si>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</si>
  <si>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</si>
  <si>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</si>
  <si>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</si>
  <si>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</si>
  <si>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</si>
  <si>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</si>
  <si>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</si>
  <si>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</si>
  <si>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</si>
  <si>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</si>
  <si>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</si>
  <si>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</si>
  <si>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</si>
  <si>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</si>
  <si>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</si>
  <si>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</si>
  <si>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</si>
  <si>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</si>
  <si>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</si>
  <si>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</si>
  <si>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</si>
  <si>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</si>
  <si>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</si>
  <si>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</si>
  <si>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</si>
  <si>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</si>
  <si>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</si>
  <si>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</si>
  <si>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</si>
  <si>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</si>
  <si>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</si>
  <si>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</si>
  <si>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</si>
  <si>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</si>
  <si>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</si>
  <si>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</si>
  <si>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</si>
  <si>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</si>
  <si>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</si>
  <si>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</si>
  <si>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</si>
  <si>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</si>
  <si>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</si>
  <si>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</si>
  <si>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</si>
  <si>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</si>
  <si>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</si>
  <si>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</si>
  <si>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</si>
  <si>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</si>
  <si>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</si>
  <si>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</si>
  <si>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</si>
  <si>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</si>
  <si>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</si>
  <si>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</si>
  <si>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</si>
  <si>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</si>
  <si>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</si>
  <si>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</si>
  <si>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</si>
  <si>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</si>
  <si>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</si>
  <si>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</si>
  <si>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</si>
  <si>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</si>
  <si>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</si>
  <si>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</si>
  <si>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</si>
  <si>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</si>
  <si>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</si>
  <si>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</si>
  <si>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</si>
  <si>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</si>
  <si>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</si>
  <si>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</si>
  <si>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</si>
  <si>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</si>
  <si>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</si>
  <si>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</si>
  <si>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</si>
  <si>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</si>
  <si>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</si>
  <si>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</si>
  <si>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</si>
  <si>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</si>
  <si>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</si>
  <si>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</si>
  <si>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</si>
  <si>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</si>
  <si>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</si>
  <si>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</si>
  <si>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</si>
  <si>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</si>
  <si>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</si>
  <si>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</si>
  <si>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</si>
  <si>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</si>
  <si>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</si>
  <si>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</si>
  <si>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</si>
  <si>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</si>
  <si>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</si>
  <si>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</si>
  <si>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</si>
  <si>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</si>
  <si>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</si>
  <si>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</si>
  <si>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</si>
  <si>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</si>
  <si>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</si>
  <si>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</si>
  <si>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</si>
  <si>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</si>
  <si>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</si>
  <si>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</si>
  <si>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</si>
  <si>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</si>
  <si>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</si>
  <si>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</si>
  <si>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</si>
  <si>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</si>
  <si>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</si>
  <si>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</si>
  <si>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</si>
  <si>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</si>
  <si>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</si>
  <si>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</si>
  <si>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</si>
  <si>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</si>
  <si>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</si>
  <si>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</si>
  <si>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</si>
  <si>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</si>
  <si>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</si>
  <si>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</si>
  <si>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</si>
  <si>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</si>
  <si>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</si>
  <si>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</si>
  <si>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</si>
  <si>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</si>
  <si>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</si>
  <si>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</si>
  <si>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</si>
  <si>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</si>
  <si>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</si>
  <si>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</si>
  <si>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</si>
  <si>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</si>
  <si>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</si>
  <si>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</si>
  <si>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</si>
  <si>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</si>
  <si>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</si>
  <si>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</si>
  <si>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</si>
  <si>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</si>
  <si>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</si>
  <si>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</si>
  <si>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</si>
  <si>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</si>
  <si>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</si>
  <si>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</si>
  <si>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</si>
  <si>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</si>
  <si>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</si>
  <si>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</si>
  <si>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</si>
  <si>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</si>
  <si>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</si>
  <si>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</si>
  <si>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</si>
  <si>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</si>
  <si>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</si>
  <si>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</si>
  <si>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</si>
  <si>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</si>
  <si>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</si>
  <si>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</si>
  <si>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</si>
  <si>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</si>
  <si>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</si>
  <si>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</si>
  <si>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</si>
  <si>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</si>
  <si>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</si>
  <si>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</si>
  <si>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</si>
  <si>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</si>
  <si>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</si>
  <si>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</si>
  <si>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</si>
  <si>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</si>
  <si>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</si>
  <si>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</si>
  <si>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</si>
  <si>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</si>
  <si>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</si>
  <si>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</si>
  <si>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</si>
  <si>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</si>
  <si>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</si>
  <si>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</si>
  <si>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</si>
  <si>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</si>
  <si>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</si>
  <si>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</si>
  <si>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</si>
  <si>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</si>
  <si>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</si>
  <si>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</si>
  <si>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</si>
  <si>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</si>
  <si>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</si>
  <si>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</si>
  <si>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</si>
  <si>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</si>
  <si>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</si>
  <si>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</si>
  <si>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</si>
  <si>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</si>
  <si>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</si>
  <si>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</si>
  <si>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</si>
  <si>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</si>
  <si>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</si>
  <si>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</si>
  <si>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</si>
  <si>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</si>
  <si>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</si>
  <si>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</si>
  <si>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</si>
  <si>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</si>
  <si>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</si>
  <si>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</si>
  <si>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</si>
  <si>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</si>
  <si>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</si>
  <si>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</si>
  <si>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</si>
  <si>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</si>
  <si>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</si>
  <si>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</si>
  <si>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</si>
  <si>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</si>
  <si>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</si>
  <si>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</si>
  <si>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</si>
  <si>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</si>
  <si>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</si>
  <si>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</si>
  <si>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</si>
  <si>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</si>
  <si>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</si>
  <si>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</si>
  <si>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</si>
  <si>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</si>
  <si>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</si>
  <si>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</si>
  <si>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</si>
  <si>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</si>
  <si>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</si>
  <si>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</si>
  <si>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</si>
  <si>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</si>
  <si>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</si>
  <si>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</si>
  <si>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</si>
  <si>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</si>
  <si>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</si>
  <si>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</si>
  <si>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</si>
  <si>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</si>
  <si>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</si>
  <si>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</si>
  <si>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</si>
  <si>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</si>
  <si>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</si>
  <si>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</si>
  <si>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</si>
  <si>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</si>
  <si>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</si>
  <si>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</si>
  <si>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</si>
  <si>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</si>
  <si>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</si>
  <si>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</si>
  <si>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</si>
  <si>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</si>
  <si>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</si>
  <si>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</si>
  <si>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</si>
  <si>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</si>
  <si>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</si>
  <si>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</si>
  <si>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</si>
  <si>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</si>
  <si>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</si>
  <si>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</si>
  <si>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</si>
  <si>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</si>
  <si>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</si>
  <si>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</si>
  <si>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</si>
  <si>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</si>
  <si>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</si>
  <si>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</si>
  <si>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</si>
  <si>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</si>
  <si>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</si>
  <si>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</si>
  <si>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</si>
  <si>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</si>
  <si>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</si>
  <si>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</si>
  <si>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</si>
  <si>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</si>
  <si>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</si>
  <si>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</si>
  <si>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</si>
  <si>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</si>
  <si>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</si>
  <si>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</si>
  <si>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</si>
  <si>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</si>
  <si>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</si>
  <si>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</si>
  <si>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</si>
  <si>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</si>
  <si>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</si>
  <si>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</si>
  <si>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</si>
  <si>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</si>
  <si>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</si>
  <si>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</si>
  <si>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</si>
  <si>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</si>
  <si>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</si>
  <si>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</si>
  <si>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</si>
  <si>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</si>
  <si>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</si>
  <si>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</si>
  <si>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</si>
  <si>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</si>
  <si>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</si>
  <si>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</si>
  <si>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</si>
  <si>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</si>
  <si>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</si>
  <si>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</si>
  <si>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</si>
  <si>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</si>
  <si>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</si>
  <si>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</si>
  <si>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</si>
  <si>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</si>
  <si>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</si>
  <si>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</si>
  <si>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</si>
  <si>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</si>
  <si>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</si>
  <si>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</si>
  <si>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</si>
  <si>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</si>
  <si>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</si>
  <si>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</si>
  <si>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</si>
  <si>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</si>
  <si>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</si>
  <si>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</si>
  <si>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</si>
  <si>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</si>
  <si>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</si>
  <si>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</si>
  <si>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</si>
  <si>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</si>
  <si>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</si>
  <si>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</si>
  <si>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</si>
  <si>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</si>
  <si>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</si>
  <si>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</si>
  <si>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</si>
  <si>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</si>
  <si>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</si>
  <si>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</si>
  <si>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</si>
  <si>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</si>
  <si>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</si>
  <si>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</si>
  <si>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</si>
  <si>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</si>
  <si>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</si>
  <si>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</si>
  <si>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</si>
  <si>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</si>
  <si>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</si>
  <si>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</si>
  <si>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</si>
  <si>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</si>
  <si>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</si>
  <si>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</si>
  <si>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</si>
  <si>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</si>
  <si>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</si>
  <si>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</si>
  <si>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</si>
  <si>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</si>
  <si>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</si>
  <si>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</si>
  <si>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</si>
  <si>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</si>
  <si>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</si>
  <si>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</si>
  <si>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</si>
  <si>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</si>
  <si>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</si>
  <si>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</si>
  <si>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</si>
  <si>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</si>
  <si>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</si>
  <si>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</si>
  <si>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</si>
  <si>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</si>
  <si>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</si>
  <si>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</si>
  <si>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</si>
  <si>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</si>
  <si>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</si>
  <si>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</si>
  <si>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</si>
  <si>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</si>
  <si>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</si>
  <si>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</si>
  <si>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</si>
  <si>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</si>
  <si>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</si>
  <si>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</si>
  <si>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</si>
  <si>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</si>
  <si>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</si>
  <si>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</si>
  <si>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</si>
  <si>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</si>
  <si>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</si>
  <si>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</si>
  <si>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</si>
  <si>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</si>
  <si>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</si>
  <si>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</si>
  <si>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</si>
  <si>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</si>
  <si>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</si>
  <si>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</si>
  <si>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</si>
  <si>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</si>
  <si>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</si>
  <si>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</si>
  <si>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</si>
  <si>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</si>
  <si>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</si>
  <si>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</si>
  <si>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</si>
  <si>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</si>
  <si>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</si>
  <si>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</si>
  <si>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</si>
  <si>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</si>
  <si>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</si>
  <si>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</si>
  <si>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</si>
  <si>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</si>
  <si>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</si>
  <si>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</si>
  <si>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</si>
  <si>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</si>
  <si>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</si>
  <si>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</si>
  <si>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</si>
  <si>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</si>
  <si>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</si>
  <si>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</si>
  <si>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</si>
  <si>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</si>
  <si>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</si>
  <si>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</si>
  <si>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</si>
  <si>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</si>
  <si>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</si>
  <si>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</si>
  <si>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</si>
  <si>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</si>
  <si>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</si>
  <si>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</si>
  <si>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</si>
  <si>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</si>
  <si>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</si>
  <si>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</si>
  <si>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</si>
  <si>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</si>
  <si>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</si>
  <si>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</si>
  <si>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</si>
  <si>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</si>
  <si>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</si>
  <si>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</si>
  <si>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</si>
  <si>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</si>
  <si>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</si>
  <si>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</si>
  <si>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</si>
  <si>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</si>
  <si>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</si>
  <si>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</si>
  <si>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</si>
  <si>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</si>
  <si>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</si>
  <si>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</si>
  <si>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</si>
  <si>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</si>
  <si>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</si>
  <si>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</si>
  <si>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</si>
  <si>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</si>
  <si>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</si>
  <si>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</si>
  <si>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</si>
  <si>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</si>
  <si>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</si>
  <si>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</si>
  <si>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</si>
  <si>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</si>
  <si>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</si>
  <si>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</si>
  <si>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</si>
  <si>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</si>
  <si>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</si>
  <si>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</si>
  <si>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</si>
  <si>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</si>
  <si>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</si>
  <si>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</si>
  <si>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</si>
  <si>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</si>
  <si>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</si>
  <si>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</si>
  <si>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</si>
  <si>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</si>
  <si>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</si>
  <si>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</si>
  <si>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</si>
  <si>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</si>
  <si>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</si>
  <si>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</si>
  <si>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</si>
  <si>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</si>
  <si>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</si>
  <si>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</si>
  <si>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</si>
  <si>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</si>
  <si>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</si>
  <si>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</si>
  <si>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</si>
  <si>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</si>
  <si>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</si>
  <si>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</si>
  <si>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</si>
  <si>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</si>
  <si>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</si>
  <si>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</si>
  <si>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</si>
  <si>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</si>
  <si>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</si>
  <si>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</si>
  <si>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</si>
  <si>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</si>
  <si>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</si>
  <si>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</si>
  <si>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</si>
  <si>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</si>
  <si>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</si>
  <si>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</si>
  <si>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</si>
  <si>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</si>
  <si>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</si>
  <si>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</si>
  <si>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</si>
  <si>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</si>
  <si>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</si>
  <si>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</si>
  <si>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</si>
  <si>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</si>
  <si>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</si>
  <si>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</si>
  <si>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</si>
  <si>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</si>
  <si>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</si>
  <si>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</si>
  <si>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</si>
  <si>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</si>
  <si>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</si>
  <si>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</si>
  <si>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</si>
  <si>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</si>
  <si>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</si>
  <si>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</si>
  <si>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</si>
  <si>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</si>
  <si>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</si>
  <si>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</si>
  <si>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</si>
  <si>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</si>
  <si>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</si>
  <si>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</si>
  <si>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</si>
  <si>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</si>
  <si>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</si>
  <si>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</si>
  <si>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</si>
  <si>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</si>
  <si>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</si>
  <si>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</si>
  <si>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</si>
  <si>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</si>
  <si>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</si>
  <si>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</si>
  <si>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</si>
  <si>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</si>
  <si>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</si>
  <si>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</si>
  <si>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</si>
  <si>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</si>
  <si>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</si>
  <si>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</si>
  <si>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</si>
  <si>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</si>
  <si>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</si>
  <si>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</si>
  <si>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</si>
  <si>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</si>
  <si>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</si>
  <si>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</si>
  <si>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</si>
  <si>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</si>
  <si>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</si>
  <si>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</si>
  <si>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</si>
  <si>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</si>
  <si>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</si>
  <si>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</si>
  <si>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</si>
  <si>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</si>
  <si>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</si>
  <si>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</si>
  <si>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</si>
  <si>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</si>
  <si>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</si>
  <si>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</si>
  <si>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</si>
  <si>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</si>
  <si>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</si>
  <si>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</si>
  <si>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</si>
  <si>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</si>
  <si>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</si>
  <si>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</si>
  <si>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</si>
  <si>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</si>
  <si>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</si>
  <si>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</si>
  <si>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</si>
  <si>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</si>
  <si>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</si>
  <si>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</si>
  <si>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</si>
  <si>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</si>
  <si>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</si>
  <si>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</si>
  <si>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</si>
  <si>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</si>
  <si>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</si>
  <si>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</si>
  <si>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</si>
  <si>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</si>
  <si>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</si>
  <si>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</si>
  <si>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</si>
  <si>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</si>
  <si>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</si>
  <si>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</si>
  <si>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</si>
  <si>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</si>
  <si>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</si>
  <si>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</si>
  <si>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</si>
  <si>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</si>
  <si>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</si>
  <si>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</si>
  <si>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</si>
  <si>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</si>
  <si>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</si>
  <si>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</si>
  <si>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</si>
  <si>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</si>
  <si>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</si>
  <si>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</si>
  <si>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</si>
  <si>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</si>
  <si>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</si>
  <si>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</si>
  <si>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</si>
  <si>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</si>
  <si>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</si>
  <si>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</si>
  <si>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</si>
  <si>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</si>
  <si>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</si>
  <si>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</si>
  <si>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</si>
  <si>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</si>
  <si>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</si>
  <si>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</si>
  <si>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</si>
  <si>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</si>
  <si>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</si>
  <si>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</si>
  <si>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</si>
  <si>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</si>
  <si>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</si>
  <si>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</si>
  <si>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</si>
  <si>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</si>
  <si>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</si>
  <si>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</si>
  <si>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</si>
  <si>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</si>
  <si>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</si>
  <si>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</si>
  <si>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</si>
  <si>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</si>
  <si>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</si>
  <si>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</si>
  <si>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</si>
  <si>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</si>
  <si>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</si>
  <si>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</si>
  <si>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</si>
  <si>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</si>
  <si>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</si>
  <si>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</si>
  <si>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</si>
  <si>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</si>
  <si>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</si>
  <si>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</si>
  <si>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</si>
  <si>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</si>
  <si>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</si>
  <si>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</si>
  <si>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</si>
  <si>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</si>
  <si>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</si>
  <si>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</si>
  <si>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</si>
  <si>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</si>
  <si>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</si>
  <si>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</si>
  <si>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</si>
  <si>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</si>
  <si>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</si>
  <si>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</si>
  <si>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</si>
  <si>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</si>
  <si>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</si>
  <si>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</si>
  <si>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</si>
  <si>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</si>
  <si>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</si>
  <si>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</si>
  <si>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</si>
  <si>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</si>
  <si>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</si>
  <si>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</si>
  <si>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</si>
  <si>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</si>
  <si>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</si>
  <si>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</si>
  <si>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</si>
  <si>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</si>
  <si>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</si>
  <si>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</si>
  <si>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</si>
  <si>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</si>
  <si>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</si>
  <si>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</si>
  <si>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</si>
  <si>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</si>
  <si>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</si>
  <si>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</si>
  <si>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</si>
  <si>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</si>
  <si>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</si>
  <si>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</si>
  <si>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</si>
  <si>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</si>
  <si>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</si>
  <si>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</si>
  <si>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</si>
  <si>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</si>
  <si>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</si>
  <si>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</si>
  <si>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</si>
  <si>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</si>
  <si>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</si>
  <si>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</si>
  <si>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</si>
  <si>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</si>
  <si>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</si>
  <si>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</si>
  <si>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</si>
  <si>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</si>
  <si>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</si>
  <si>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</si>
  <si>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</si>
  <si>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</si>
  <si>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</si>
  <si>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</si>
  <si>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</si>
  <si>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</si>
  <si>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</si>
  <si>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</si>
  <si>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</si>
  <si>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</si>
  <si>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</si>
  <si>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</si>
  <si>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</si>
  <si>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</si>
  <si>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</si>
  <si>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</si>
  <si>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</si>
  <si>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</si>
  <si>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</si>
  <si>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</si>
  <si>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</si>
  <si>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</si>
  <si>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</si>
  <si>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</si>
  <si>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</si>
  <si>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</si>
  <si>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</si>
  <si>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</si>
  <si>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</si>
  <si>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</si>
  <si>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</si>
  <si>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</si>
  <si>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</si>
  <si>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</si>
  <si>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</si>
  <si>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</si>
  <si>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</si>
  <si>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</si>
  <si>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</si>
  <si>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</si>
  <si>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</si>
  <si>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</si>
  <si>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</si>
  <si>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</si>
  <si>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</si>
  <si>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</si>
  <si>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</si>
  <si>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</si>
  <si>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</si>
  <si>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</si>
  <si>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</si>
  <si>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</si>
  <si>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</si>
  <si>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</si>
  <si>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</si>
  <si>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</si>
  <si>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</si>
  <si>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</si>
  <si>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</si>
  <si>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</si>
  <si>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</si>
  <si>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</si>
  <si>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</si>
  <si>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</si>
  <si>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</si>
  <si>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</si>
  <si>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</si>
  <si>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</si>
  <si>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</si>
  <si>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</si>
  <si>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</si>
  <si>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</si>
  <si>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</si>
  <si>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</si>
  <si>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</si>
  <si>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</si>
  <si>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</si>
  <si>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</si>
  <si>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</si>
  <si>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</si>
  <si>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</si>
  <si>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</si>
  <si>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</si>
  <si>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</si>
  <si>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</si>
  <si>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</si>
  <si>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</si>
  <si>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</si>
  <si>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</si>
  <si>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</si>
  <si>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</si>
  <si>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</si>
  <si>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</si>
  <si>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</si>
  <si>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</si>
  <si>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</si>
  <si>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</si>
  <si>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</si>
  <si>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</si>
  <si>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</si>
  <si>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</si>
  <si>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</si>
  <si>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</si>
  <si>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</si>
  <si>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</si>
  <si>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</si>
  <si>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</si>
  <si>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</si>
  <si>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</si>
  <si>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</si>
  <si>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</si>
  <si>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</si>
  <si>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</si>
  <si>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</si>
  <si>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</si>
  <si>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</si>
  <si>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</si>
  <si>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</si>
  <si>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</si>
  <si>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</si>
  <si>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</si>
  <si>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</si>
  <si>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</si>
  <si>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</si>
  <si>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</si>
  <si>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</si>
  <si>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</si>
  <si>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</si>
  <si>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</si>
  <si>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</si>
  <si>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</si>
  <si>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</si>
  <si>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</si>
  <si>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</si>
  <si>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</si>
  <si>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</si>
  <si>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</si>
  <si>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</si>
  <si>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</si>
  <si>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</si>
  <si>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</si>
  <si>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</si>
  <si>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</si>
  <si>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</si>
  <si>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</si>
  <si>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</si>
  <si>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</si>
  <si>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</si>
  <si>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</si>
  <si>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</si>
  <si>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</si>
  <si>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</si>
  <si>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</si>
  <si>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</si>
  <si>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</si>
  <si>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</si>
  <si>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</si>
  <si>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</si>
  <si>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</si>
  <si>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</si>
  <si>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</si>
  <si>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</si>
  <si>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</si>
  <si>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</si>
  <si>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</si>
  <si>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</si>
  <si>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</si>
  <si>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</si>
  <si>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</si>
  <si>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</si>
  <si>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</si>
  <si>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</si>
  <si>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</si>
  <si>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</si>
  <si>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</si>
  <si>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</si>
  <si>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</si>
  <si>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</si>
  <si>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</si>
  <si>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</si>
  <si>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</si>
  <si>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</si>
  <si>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</si>
  <si>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</si>
  <si>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</si>
  <si>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</si>
  <si>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</si>
  <si>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</si>
  <si>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</si>
  <si>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</si>
  <si>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</si>
  <si>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</si>
  <si>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</si>
  <si>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</si>
  <si>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</si>
  <si>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</si>
  <si>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</si>
  <si>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</si>
  <si>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</si>
  <si>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</si>
  <si>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</si>
  <si>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</si>
  <si>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</si>
  <si>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</si>
  <si>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</si>
  <si>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</si>
  <si>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</si>
  <si>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</si>
  <si>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</si>
  <si>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</si>
  <si>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</si>
  <si>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</si>
  <si>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</si>
  <si>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</si>
  <si>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</si>
  <si>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</si>
  <si>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</si>
  <si>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</si>
  <si>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</si>
  <si>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</si>
  <si>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</si>
  <si>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</si>
  <si>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</si>
  <si>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</si>
  <si>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</si>
  <si>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</si>
  <si>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</si>
  <si>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</si>
  <si>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</si>
  <si>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</si>
  <si>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</si>
  <si>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</si>
  <si>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</si>
  <si>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</si>
  <si>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</si>
  <si>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</si>
  <si>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</si>
  <si>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</si>
  <si>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</si>
  <si>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</si>
  <si>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</si>
  <si>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</si>
  <si>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</si>
  <si>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</si>
  <si>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</si>
  <si>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</si>
  <si>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</si>
  <si>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</si>
  <si>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</si>
  <si>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</si>
  <si>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</si>
  <si>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</si>
  <si>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</si>
  <si>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</si>
  <si>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</si>
  <si>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</si>
  <si>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</si>
  <si>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</si>
  <si>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</si>
  <si>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</si>
  <si>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</si>
  <si>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</si>
  <si>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</si>
  <si>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</si>
  <si>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</si>
  <si>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</si>
  <si>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</si>
  <si>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</si>
  <si>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</si>
  <si>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</si>
  <si>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</si>
  <si>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</si>
  <si>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</si>
  <si>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</si>
  <si>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</si>
  <si>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</si>
  <si>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</si>
  <si>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</si>
  <si>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</si>
  <si>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</si>
  <si>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</si>
  <si>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</si>
  <si>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</si>
  <si>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</si>
  <si>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</si>
  <si>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</si>
  <si>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</si>
  <si>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</si>
  <si>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</si>
  <si>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</si>
  <si>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</si>
  <si>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</si>
  <si>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</si>
  <si>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</si>
  <si>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</si>
  <si>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</si>
  <si>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</si>
  <si>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</si>
  <si>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</si>
  <si>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</si>
  <si>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</si>
  <si>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</si>
  <si>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</si>
  <si>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</si>
  <si>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</si>
  <si>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</si>
  <si>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</si>
  <si>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</si>
  <si>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</si>
  <si>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</si>
  <si>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</si>
  <si>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</si>
  <si>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</si>
  <si>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</si>
  <si>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</si>
  <si>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</si>
  <si>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</si>
  <si>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</si>
  <si>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</si>
  <si>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</si>
  <si>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</si>
  <si>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</si>
  <si>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</si>
  <si>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</si>
  <si>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</si>
  <si>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</si>
  <si>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</si>
  <si>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</si>
  <si>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</si>
  <si>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</si>
  <si>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</si>
  <si>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</si>
  <si>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</si>
  <si>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</si>
  <si>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</si>
  <si>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</si>
  <si>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</si>
  <si>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</si>
  <si>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</si>
  <si>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</si>
  <si>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</si>
  <si>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</si>
  <si>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</si>
  <si>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</si>
  <si>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</si>
  <si>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</si>
  <si>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</si>
  <si>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</si>
  <si>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</si>
  <si>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</si>
  <si>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</si>
  <si>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</si>
  <si>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</si>
  <si>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</si>
  <si>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</si>
  <si>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</si>
  <si>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</si>
  <si>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</si>
  <si>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</si>
  <si>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</si>
  <si>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</si>
  <si>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</si>
  <si>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</si>
  <si>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</si>
  <si>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</si>
  <si>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</si>
  <si>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</si>
  <si>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</si>
  <si>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</si>
  <si>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</si>
  <si>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</si>
  <si>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</si>
  <si>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</si>
  <si>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</si>
  <si>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</si>
  <si>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</si>
  <si>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</si>
  <si>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</si>
  <si>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</si>
  <si>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</si>
  <si>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</si>
  <si>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</si>
  <si>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</si>
  <si>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</si>
  <si>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</si>
  <si>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</si>
  <si>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</si>
  <si>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</si>
  <si>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</si>
  <si>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</si>
  <si>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</si>
  <si>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</si>
  <si>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</si>
  <si>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</si>
  <si>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</si>
  <si>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</si>
  <si>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</si>
  <si>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</si>
  <si>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</si>
  <si>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</si>
  <si>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</si>
  <si>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</si>
  <si>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</si>
  <si>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</si>
  <si>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</si>
  <si>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</si>
  <si>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</si>
  <si>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</si>
  <si>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</si>
  <si>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</si>
  <si>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</si>
  <si>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</si>
  <si>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</si>
  <si>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</si>
  <si>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</si>
  <si>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</si>
  <si>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</si>
  <si>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</si>
  <si>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</si>
  <si>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</si>
  <si>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</si>
  <si>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</si>
  <si>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</si>
  <si>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</si>
  <si>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</si>
  <si>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</si>
  <si>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</si>
  <si>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</si>
  <si>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</si>
  <si>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</si>
  <si>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</si>
  <si>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</si>
  <si>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</si>
  <si>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</si>
  <si>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</si>
  <si>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</si>
  <si>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</si>
  <si>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</si>
  <si>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</si>
  <si>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</si>
  <si>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</si>
  <si>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</si>
  <si>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</si>
  <si>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</si>
  <si>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</si>
  <si>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</si>
  <si>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</si>
  <si>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</si>
  <si>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</si>
  <si>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</si>
  <si>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</si>
  <si>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</si>
  <si>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</si>
  <si>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</si>
  <si>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</si>
  <si>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</si>
  <si>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</si>
  <si>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</si>
  <si>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</si>
  <si>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</si>
  <si>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</si>
  <si>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</si>
  <si>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</si>
  <si>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</si>
  <si>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</si>
  <si>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</si>
  <si>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</si>
  <si>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</si>
  <si>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</si>
  <si>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</si>
  <si>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</si>
  <si>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</si>
  <si>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</si>
  <si>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</si>
  <si>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</si>
  <si>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</si>
  <si>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</si>
  <si>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</si>
  <si>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</si>
  <si>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</si>
  <si>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</si>
  <si>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</si>
  <si>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</si>
  <si>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</si>
  <si>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</si>
  <si>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</si>
  <si>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</si>
  <si>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</si>
  <si>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</si>
  <si>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</si>
  <si>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</si>
  <si>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</si>
  <si>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</si>
  <si>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</si>
  <si>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</si>
  <si>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</si>
  <si>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</si>
  <si>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</si>
  <si>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</si>
  <si>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</si>
  <si>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</si>
  <si>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</si>
  <si>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</si>
  <si>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</si>
  <si>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</si>
  <si>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</si>
  <si>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</si>
  <si>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</si>
  <si>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</si>
  <si>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</si>
  <si>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</si>
  <si>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</si>
  <si>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</si>
  <si>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</si>
  <si>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</si>
  <si>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</si>
  <si>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</si>
  <si>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</si>
  <si>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</si>
  <si>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</si>
  <si>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</si>
  <si>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</si>
  <si>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</si>
  <si>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</si>
  <si>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</si>
  <si>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</si>
  <si>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</si>
  <si>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</si>
  <si>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</si>
  <si>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</si>
  <si>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</si>
  <si>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</si>
  <si>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</si>
  <si>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</si>
  <si>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</si>
  <si>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</si>
  <si>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</si>
  <si>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</si>
  <si>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</si>
  <si>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</si>
  <si>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</si>
  <si>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</si>
  <si>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</si>
  <si>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</si>
  <si>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</si>
  <si>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</si>
  <si>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</si>
  <si>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</si>
  <si>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</si>
  <si>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</si>
  <si>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</si>
  <si>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</si>
  <si>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</si>
  <si>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</si>
  <si>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</si>
  <si>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</si>
  <si>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</si>
  <si>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</si>
  <si>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</si>
  <si>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</si>
  <si>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</si>
  <si>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</si>
  <si>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</si>
  <si>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</si>
  <si>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</si>
  <si>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</si>
  <si>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</si>
  <si>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</si>
  <si>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</si>
  <si>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</si>
  <si>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</si>
  <si>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</si>
  <si>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</si>
  <si>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</si>
  <si>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</si>
  <si>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</si>
  <si>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</si>
  <si>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</si>
  <si>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</si>
  <si>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</si>
  <si>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</si>
  <si>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</si>
  <si>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</si>
  <si>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</si>
  <si>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</si>
  <si>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</si>
  <si>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</si>
  <si>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</si>
  <si>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</si>
  <si>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</si>
  <si>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</si>
  <si>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</si>
  <si>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</si>
  <si>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</si>
  <si>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</si>
  <si>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</si>
  <si>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</si>
  <si>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</si>
  <si>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</si>
  <si>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</si>
  <si>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</si>
  <si>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</si>
  <si>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</si>
  <si>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</si>
  <si>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</si>
  <si>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</si>
  <si>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</si>
  <si>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</si>
  <si>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</si>
  <si>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</si>
  <si>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</si>
  <si>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</si>
  <si>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</si>
  <si>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</si>
  <si>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</si>
  <si>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</si>
  <si>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</si>
  <si>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</si>
  <si>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</si>
  <si>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</si>
  <si>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</si>
  <si>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</si>
  <si>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</si>
  <si>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</si>
  <si>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</si>
  <si>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</si>
  <si>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</si>
  <si>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</si>
  <si>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</si>
  <si>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</si>
  <si>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</si>
  <si>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</si>
  <si>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</si>
  <si>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</si>
  <si>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</si>
  <si>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</si>
  <si>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</si>
  <si>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</si>
  <si>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</si>
  <si>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</si>
  <si>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</si>
  <si>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</si>
  <si>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</si>
  <si>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</si>
  <si>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</si>
  <si>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</si>
  <si>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</si>
  <si>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</si>
  <si>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</si>
  <si>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</si>
  <si>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</si>
  <si>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</si>
  <si>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</si>
  <si>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</si>
  <si>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</si>
  <si>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</si>
  <si>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</si>
  <si>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</si>
  <si>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</si>
  <si>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</si>
  <si>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</si>
  <si>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</si>
  <si>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</si>
  <si>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</si>
  <si>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</si>
  <si>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</si>
  <si>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</si>
  <si>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</si>
  <si>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</si>
  <si>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</si>
  <si>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</si>
  <si>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</si>
  <si>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</si>
  <si>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</si>
  <si>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</si>
  <si>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</si>
  <si>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</si>
  <si>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</si>
  <si>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</si>
  <si>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</si>
  <si>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</si>
  <si>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</si>
  <si>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</si>
  <si>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</si>
  <si>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</si>
  <si>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</si>
  <si>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</si>
  <si>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</si>
  <si>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</si>
  <si>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</si>
  <si>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</si>
  <si>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</si>
  <si>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</si>
  <si>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</si>
  <si>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</si>
  <si>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</si>
  <si>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</si>
  <si>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</si>
  <si>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</si>
  <si>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</si>
  <si>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</si>
  <si>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</si>
  <si>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</si>
  <si>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</si>
  <si>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</si>
  <si>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</si>
  <si>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</si>
  <si>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</si>
  <si>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</si>
  <si>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</si>
  <si>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</si>
  <si>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</si>
  <si>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</si>
  <si>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</si>
  <si>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</si>
  <si>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</si>
  <si>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</si>
  <si>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</si>
  <si>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</si>
  <si>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</si>
  <si>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</si>
  <si>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</si>
  <si>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</si>
  <si>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</si>
  <si>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</si>
  <si>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</si>
  <si>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</si>
  <si>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</si>
  <si>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</si>
  <si>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</si>
  <si>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</si>
  <si>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</si>
  <si>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</si>
  <si>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</si>
  <si>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</si>
  <si>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</si>
  <si>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</si>
  <si>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</si>
  <si>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</si>
  <si>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</si>
  <si>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</si>
  <si>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</si>
  <si>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</si>
  <si>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</si>
  <si>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</si>
  <si>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</si>
  <si>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</si>
  <si>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</si>
  <si>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</si>
  <si>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</si>
  <si>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</si>
  <si>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</si>
  <si>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</si>
  <si>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</si>
  <si>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</si>
  <si>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</si>
  <si>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</si>
  <si>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</si>
  <si>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</si>
  <si>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</si>
  <si>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</si>
  <si>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</si>
  <si>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</si>
  <si>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</si>
  <si>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</si>
  <si>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</si>
  <si>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</si>
  <si>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</si>
  <si>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</si>
  <si>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</si>
  <si>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</si>
  <si>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</si>
  <si>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</si>
  <si>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</si>
  <si>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</si>
  <si>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</si>
  <si>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</si>
  <si>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</si>
  <si>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</si>
  <si>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</si>
  <si>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</si>
  <si>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</si>
  <si>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</si>
  <si>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</si>
  <si>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</si>
  <si>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</si>
  <si>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</si>
  <si>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</si>
  <si>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</si>
  <si>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</si>
  <si>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</si>
  <si>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</si>
  <si>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</si>
  <si>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</si>
  <si>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</si>
  <si>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</si>
  <si>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</si>
  <si>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</si>
  <si>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</si>
  <si>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</si>
  <si>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</si>
  <si>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</si>
  <si>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</si>
  <si>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</si>
  <si>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</si>
  <si>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</si>
  <si>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</si>
  <si>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</si>
  <si>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</si>
  <si>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</si>
  <si>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</si>
  <si>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</si>
  <si>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</si>
  <si>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</si>
  <si>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</si>
  <si>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</si>
  <si>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</si>
  <si>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</si>
  <si>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</si>
  <si>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</si>
  <si>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</si>
  <si>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</si>
  <si>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</si>
  <si>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</si>
  <si>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</si>
  <si>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</si>
  <si>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</si>
  <si>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</si>
  <si>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</si>
  <si>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</si>
  <si>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</si>
  <si>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</si>
  <si>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</si>
  <si>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</si>
  <si>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</si>
  <si>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</si>
  <si>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</si>
  <si>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</si>
  <si>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</si>
  <si>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</si>
  <si>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</si>
  <si>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</si>
  <si>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</si>
  <si>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</si>
  <si>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</si>
  <si>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</si>
  <si>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</si>
  <si>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</si>
  <si>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</si>
  <si>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</si>
  <si>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</si>
  <si>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</si>
  <si>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</si>
  <si>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</si>
  <si>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</si>
  <si>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</si>
  <si>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</si>
  <si>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</si>
  <si>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</si>
  <si>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</si>
  <si>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</si>
  <si>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</si>
  <si>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</si>
  <si>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</si>
  <si>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</si>
  <si>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</si>
  <si>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</si>
  <si>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</si>
  <si>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</si>
  <si>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</si>
  <si>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</si>
  <si>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</si>
  <si>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</si>
  <si>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</si>
  <si>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</si>
  <si>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</si>
  <si>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</si>
  <si>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</si>
  <si>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</si>
  <si>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</si>
  <si>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</si>
  <si>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</si>
  <si>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</si>
  <si>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</si>
  <si>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</si>
  <si>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</si>
  <si>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</si>
  <si>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</si>
  <si>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</si>
  <si>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</si>
  <si>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</si>
  <si>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</si>
  <si>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</si>
  <si>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</si>
  <si>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</si>
  <si>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</si>
  <si>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</si>
  <si>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</si>
  <si>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</si>
  <si>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</si>
  <si>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</si>
  <si>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</si>
  <si>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</si>
  <si>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</si>
  <si>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</si>
  <si>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</si>
  <si>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</si>
  <si>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</si>
  <si>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</si>
  <si>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</si>
  <si>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</si>
  <si>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</si>
  <si>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</si>
  <si>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</si>
  <si>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</si>
  <si>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</si>
  <si>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</si>
  <si>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</si>
  <si>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</si>
  <si>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</si>
  <si>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</si>
  <si>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</si>
  <si>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</si>
  <si>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</si>
  <si>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</si>
  <si>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</si>
  <si>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</si>
  <si>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</si>
  <si>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</si>
  <si>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</si>
  <si>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</si>
  <si>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</si>
  <si>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</si>
  <si>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</si>
  <si>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</si>
  <si>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</si>
  <si>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</si>
  <si>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</si>
  <si>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</si>
  <si>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</si>
  <si>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</si>
  <si>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</si>
  <si>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</si>
  <si>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</si>
  <si>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</si>
  <si>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</si>
  <si>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</si>
  <si>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</si>
  <si>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</si>
  <si>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</si>
  <si>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</si>
  <si>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</si>
  <si>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</si>
  <si>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</si>
  <si>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</si>
  <si>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</si>
  <si>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</si>
  <si>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</si>
  <si>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</si>
  <si>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</si>
  <si>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</si>
  <si>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</si>
  <si>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</si>
  <si>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</si>
  <si>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</si>
  <si>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</si>
  <si>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</si>
  <si>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</si>
  <si>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</si>
  <si>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</si>
  <si>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</si>
  <si>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</si>
  <si>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</si>
  <si>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</si>
  <si>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</si>
  <si>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</si>
  <si>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</si>
  <si>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</si>
  <si>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</si>
  <si>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</si>
  <si>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</si>
  <si>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</si>
  <si>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</si>
  <si>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</si>
  <si>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</si>
  <si>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</si>
  <si>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</si>
  <si>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</si>
  <si>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</si>
  <si>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</si>
  <si>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</si>
  <si>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</si>
  <si>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</si>
  <si>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</si>
  <si>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</si>
  <si>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</si>
  <si>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</si>
  <si>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</si>
  <si>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</si>
  <si>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</si>
  <si>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</si>
  <si>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</si>
  <si>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</si>
  <si>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</si>
  <si>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</si>
  <si>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</si>
  <si>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</si>
  <si>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</si>
  <si>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</si>
  <si>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</si>
  <si>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</si>
  <si>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</si>
  <si>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</si>
  <si>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</si>
  <si>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</si>
  <si>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</si>
  <si>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</si>
  <si>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</si>
  <si>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</si>
  <si>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</si>
  <si>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</si>
  <si>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</si>
  <si>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</si>
  <si>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</si>
  <si>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</si>
  <si>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</si>
  <si>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</si>
  <si>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</si>
  <si>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</si>
  <si>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</si>
  <si>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</si>
  <si>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</si>
  <si>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</si>
  <si>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</si>
  <si>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</si>
  <si>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</si>
  <si>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</si>
  <si>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</si>
  <si>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</si>
  <si>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</si>
  <si>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</si>
  <si>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</si>
  <si>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</si>
  <si>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</si>
  <si>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</si>
  <si>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</si>
  <si>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</si>
  <si>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</si>
  <si>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</si>
  <si>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</si>
  <si>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</si>
  <si>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</si>
  <si>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</si>
  <si>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</si>
  <si>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</si>
  <si>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</si>
  <si>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</si>
  <si>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</si>
  <si>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</si>
  <si>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</si>
  <si>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</si>
  <si>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</si>
  <si>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</si>
  <si>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</si>
  <si>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</si>
  <si>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</si>
  <si>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</si>
  <si>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</si>
  <si>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</si>
  <si>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</si>
  <si>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</si>
  <si>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</si>
  <si>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</si>
  <si>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</si>
  <si>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</si>
  <si>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</si>
  <si>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</si>
  <si>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</si>
  <si>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</si>
  <si>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</si>
  <si>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</si>
  <si>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</si>
  <si>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</si>
  <si>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</si>
  <si>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</si>
  <si>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</si>
  <si>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</si>
  <si>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</si>
  <si>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</si>
  <si>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</si>
  <si>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</si>
  <si>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</si>
  <si>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</si>
  <si>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</si>
  <si>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</si>
  <si>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</si>
  <si>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</si>
  <si>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</si>
  <si>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</si>
  <si>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</si>
  <si>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</si>
  <si>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</si>
  <si>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</si>
  <si>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</si>
  <si>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</si>
  <si>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</si>
  <si>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</si>
  <si>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</si>
  <si>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</si>
  <si>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</si>
  <si>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</si>
  <si>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</si>
  <si>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</si>
  <si>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</si>
  <si>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</si>
  <si>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</si>
  <si>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</si>
  <si>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</si>
  <si>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</si>
  <si>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</si>
  <si>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</si>
  <si>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</si>
  <si>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</si>
  <si>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</si>
  <si>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</si>
  <si>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</si>
  <si>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</si>
  <si>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</si>
  <si>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</si>
  <si>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</si>
  <si>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</si>
  <si>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</si>
  <si>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</si>
  <si>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</si>
  <si>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</si>
  <si>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</si>
  <si>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</si>
  <si>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</si>
  <si>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</si>
  <si>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</si>
  <si>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</si>
  <si>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</si>
  <si>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</si>
  <si>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</si>
  <si>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</si>
  <si>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</si>
  <si>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</si>
  <si>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</si>
  <si>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</si>
  <si>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</si>
  <si>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</si>
  <si>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</si>
  <si>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</si>
  <si>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</si>
  <si>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</si>
  <si>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</si>
  <si>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</si>
  <si>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</si>
  <si>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</si>
  <si>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</si>
  <si>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</si>
  <si>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</si>
  <si>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</si>
  <si>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</si>
  <si>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</si>
  <si>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</si>
  <si>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</si>
  <si>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</si>
  <si>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</si>
  <si>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</si>
  <si>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</si>
  <si>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</si>
  <si>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</si>
  <si>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</si>
  <si>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</si>
  <si>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</si>
  <si>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</si>
  <si>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</si>
  <si>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</si>
  <si>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</si>
  <si>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</si>
  <si>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</si>
  <si>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</si>
  <si>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</si>
  <si>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</si>
  <si>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</si>
  <si>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</si>
  <si>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</si>
  <si>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</si>
  <si>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</si>
  <si>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</si>
  <si>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</si>
  <si>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</si>
  <si>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</si>
  <si>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</si>
  <si>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</si>
  <si>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</si>
  <si>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</si>
  <si>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</si>
  <si>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</si>
  <si>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</si>
  <si>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</si>
  <si>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</si>
  <si>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</si>
  <si>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</si>
  <si>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</si>
  <si>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</si>
  <si>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</si>
  <si>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</si>
  <si>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</si>
  <si>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</si>
  <si>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</si>
  <si>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</si>
  <si>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</si>
  <si>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</si>
  <si>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</si>
  <si>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</si>
  <si>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</si>
  <si>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</si>
  <si>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</si>
  <si>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</si>
  <si>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</si>
  <si>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</si>
  <si>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</si>
  <si>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</si>
  <si>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</si>
  <si>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</si>
  <si>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</si>
  <si>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</si>
  <si>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</si>
  <si>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</si>
  <si>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</si>
  <si>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</si>
  <si>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</si>
  <si>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</si>
  <si>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</si>
  <si>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</si>
  <si>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</si>
  <si>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</si>
  <si>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</si>
  <si>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</si>
  <si>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</si>
  <si>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</si>
  <si>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</si>
  <si>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</si>
  <si>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</si>
  <si>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</si>
  <si>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</si>
  <si>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</si>
  <si>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</si>
  <si>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</si>
  <si>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</si>
  <si>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</si>
  <si>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</si>
  <si>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</si>
  <si>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</si>
  <si>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</si>
  <si>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</si>
  <si>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</si>
  <si>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</si>
  <si>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</si>
  <si>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</si>
  <si>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</si>
  <si>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</si>
  <si>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</si>
  <si>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</si>
  <si>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</si>
  <si>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</si>
  <si>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</si>
  <si>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</si>
  <si>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</si>
  <si>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</si>
  <si>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</si>
  <si>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</si>
  <si>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</si>
  <si>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</si>
  <si>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</si>
  <si>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</si>
  <si>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</si>
  <si>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</si>
  <si>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</si>
  <si>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</si>
  <si>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</si>
  <si>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</si>
  <si>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</si>
  <si>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</si>
  <si>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</si>
  <si>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</si>
  <si>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</si>
  <si>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</si>
  <si>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</si>
  <si>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</si>
  <si>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</si>
  <si>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</si>
  <si>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</si>
  <si>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</si>
  <si>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</si>
  <si>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</si>
  <si>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</si>
  <si>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</si>
  <si>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</si>
  <si>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</si>
  <si>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</si>
  <si>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</si>
  <si>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</si>
  <si>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</si>
  <si>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</si>
  <si>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</si>
  <si>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</si>
  <si>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</si>
  <si>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</si>
  <si>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</si>
  <si>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</si>
  <si>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</si>
  <si>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</si>
  <si>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</si>
  <si>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</si>
  <si>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</si>
  <si>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</si>
  <si>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</si>
  <si>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</si>
  <si>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</si>
  <si>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</si>
  <si>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</si>
  <si>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</si>
  <si>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</si>
  <si>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</si>
  <si>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</si>
  <si>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</si>
  <si>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</si>
  <si>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</si>
  <si>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</si>
  <si>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</si>
  <si>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</si>
  <si>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</si>
  <si>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</si>
  <si>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</si>
  <si>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</si>
  <si>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</si>
  <si>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</si>
  <si>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</si>
  <si>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</si>
  <si>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</si>
  <si>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</si>
  <si>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</si>
  <si>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</si>
  <si>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</si>
  <si>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</si>
  <si>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</si>
  <si>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</si>
  <si>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</si>
  <si>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</si>
  <si>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</si>
  <si>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</si>
  <si>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</si>
  <si>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</si>
  <si>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</si>
  <si>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</si>
  <si>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</si>
  <si>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</si>
  <si>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</si>
  <si>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</si>
  <si>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</si>
  <si>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</si>
  <si>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</si>
  <si>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</si>
  <si>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</si>
  <si>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</si>
  <si>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</si>
  <si>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</si>
  <si>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</si>
  <si>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</si>
  <si>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</si>
  <si>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</si>
  <si>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</si>
  <si>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</si>
  <si>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</si>
  <si>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</si>
  <si>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</si>
  <si>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</si>
  <si>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</si>
  <si>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</si>
  <si>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</si>
  <si>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</si>
  <si>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</si>
  <si>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</si>
  <si>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</si>
  <si>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</si>
  <si>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</si>
  <si>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</si>
  <si>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</si>
  <si>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</si>
  <si>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</si>
  <si>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</si>
  <si>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</si>
  <si>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</si>
  <si>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</si>
  <si>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</si>
  <si>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</si>
  <si>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</si>
  <si>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</si>
  <si>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</si>
  <si>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</si>
  <si>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</si>
  <si>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</si>
  <si>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</si>
  <si>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</si>
  <si>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</si>
  <si>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</si>
  <si>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</si>
  <si>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</si>
  <si>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</si>
  <si>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</si>
  <si>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</si>
  <si>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</si>
  <si>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</si>
  <si>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</si>
  <si>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</si>
  <si>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</si>
  <si>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</si>
  <si>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</si>
  <si>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</si>
  <si>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</si>
  <si>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</si>
  <si>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</si>
  <si>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</si>
  <si>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</si>
  <si>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</si>
  <si>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</si>
  <si>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</si>
  <si>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</si>
  <si>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</si>
  <si>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</si>
  <si>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</si>
  <si>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</si>
  <si>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</si>
  <si>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</si>
  <si>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</si>
  <si>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</si>
  <si>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</si>
  <si>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</si>
  <si>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</si>
  <si>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</si>
  <si>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</si>
  <si>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</si>
  <si>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</si>
  <si>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</si>
  <si>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</si>
  <si>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</si>
  <si>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</si>
  <si>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</si>
  <si>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</si>
  <si>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</si>
  <si>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</si>
  <si>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</si>
  <si>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</si>
  <si>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</si>
  <si>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</si>
  <si>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</si>
  <si>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</si>
  <si>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</si>
  <si>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</si>
  <si>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</si>
  <si>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</si>
  <si>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</si>
  <si>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</si>
  <si>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</si>
  <si>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</si>
  <si>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</si>
  <si>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</si>
  <si>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</si>
  <si>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</si>
  <si>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</si>
  <si>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</si>
  <si>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</si>
  <si>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</si>
  <si>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</si>
  <si>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</si>
  <si>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</si>
  <si>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</si>
  <si>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</si>
  <si>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</si>
  <si>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</si>
  <si>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</si>
  <si>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</si>
  <si>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</si>
  <si>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</si>
  <si>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</si>
  <si>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</si>
  <si>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</si>
  <si>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</si>
  <si>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</si>
  <si>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</si>
  <si>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</si>
  <si>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</si>
  <si>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</si>
  <si>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</si>
  <si>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</si>
  <si>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</si>
  <si>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</si>
  <si>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</si>
  <si>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</si>
  <si>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</si>
  <si>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</si>
  <si>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</si>
  <si>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</si>
  <si>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</si>
  <si>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</si>
  <si>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</si>
  <si>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</si>
  <si>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</si>
  <si>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</si>
  <si>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</si>
  <si>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</si>
  <si>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</si>
  <si>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</si>
  <si>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</si>
  <si>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</si>
  <si>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</si>
  <si>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</si>
  <si>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</si>
  <si>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</si>
  <si>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</si>
  <si>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</si>
  <si>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</si>
  <si>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</si>
  <si>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</si>
  <si>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</si>
  <si>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</si>
  <si>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</si>
  <si>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</si>
  <si>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</si>
  <si>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</si>
  <si>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</si>
  <si>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</si>
  <si>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</si>
  <si>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</si>
  <si>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</si>
  <si>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</si>
  <si>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</si>
  <si>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</si>
  <si>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</si>
  <si>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</si>
  <si>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</si>
  <si>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</si>
  <si>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</si>
  <si>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</si>
  <si>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</si>
  <si>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</si>
  <si>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</si>
  <si>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</si>
  <si>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</si>
  <si>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</si>
  <si>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</si>
  <si>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</si>
  <si>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</si>
  <si>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</si>
  <si>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</si>
  <si>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</si>
  <si>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</si>
  <si>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</si>
  <si>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</si>
  <si>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</si>
  <si>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</si>
  <si>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</si>
  <si>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</si>
  <si>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</si>
  <si>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</si>
  <si>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</si>
  <si>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</si>
  <si>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</si>
  <si>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</si>
  <si>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</si>
  <si>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</si>
  <si>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</si>
  <si>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</si>
  <si>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</si>
  <si>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</si>
  <si>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</si>
  <si>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</si>
  <si>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</si>
  <si>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</si>
  <si>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</si>
  <si>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</si>
  <si>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</si>
  <si>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</si>
  <si>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</si>
  <si>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</si>
  <si>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</si>
  <si>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</si>
  <si>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</si>
  <si>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</si>
  <si>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</si>
  <si>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</si>
  <si>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</si>
  <si>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</si>
  <si>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</si>
  <si>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</si>
  <si>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</si>
  <si>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</si>
  <si>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</si>
  <si>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</si>
  <si>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</si>
  <si>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</si>
  <si>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</si>
  <si>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</si>
  <si>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</si>
  <si>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</si>
  <si>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</si>
  <si>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</si>
  <si>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</si>
  <si>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</si>
  <si>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</si>
  <si>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</si>
  <si>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</si>
  <si>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</si>
  <si>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</si>
  <si>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</si>
  <si>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</si>
  <si>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</si>
  <si>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</si>
  <si>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</si>
  <si>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</si>
  <si>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</si>
  <si>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</si>
  <si>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</si>
  <si>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</si>
  <si>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</si>
  <si>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</si>
  <si>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</si>
  <si>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</si>
  <si>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</si>
  <si>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</si>
  <si>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</si>
  <si>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</si>
  <si>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</si>
  <si>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</si>
  <si>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</si>
  <si>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</si>
  <si>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</si>
  <si>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</si>
  <si>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</si>
  <si>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</si>
  <si>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</si>
  <si>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</si>
  <si>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</si>
  <si>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</si>
  <si>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</si>
  <si>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</si>
  <si>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</si>
  <si>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</si>
  <si>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</si>
  <si>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</si>
  <si>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</si>
  <si>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</si>
  <si>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</si>
  <si>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</si>
  <si>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</si>
  <si>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</si>
  <si>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</si>
  <si>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</si>
  <si>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</si>
  <si>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</si>
  <si>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</si>
  <si>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</si>
  <si>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</si>
  <si>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</si>
  <si>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</si>
  <si>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</si>
  <si>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</si>
  <si>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</si>
  <si>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</si>
  <si>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</si>
  <si>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</si>
  <si>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</si>
  <si>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</si>
  <si>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</si>
  <si>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</si>
  <si>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</si>
  <si>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</si>
  <si>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</si>
  <si>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</si>
  <si>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</si>
  <si>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</si>
  <si>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</si>
  <si>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</si>
  <si>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</si>
  <si>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</si>
  <si>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</si>
  <si>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</si>
  <si>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</si>
  <si>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</si>
  <si>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</si>
  <si>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</si>
  <si>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</si>
  <si>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</si>
  <si>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</si>
  <si>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</si>
  <si>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</si>
  <si>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</si>
  <si>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</si>
  <si>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</si>
  <si>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</si>
  <si>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</si>
  <si>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</si>
  <si>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</si>
  <si>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</si>
  <si>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</si>
  <si>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</si>
  <si>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</si>
  <si>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</si>
  <si>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</si>
  <si>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</si>
  <si>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</si>
  <si>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</si>
  <si>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</si>
  <si>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</si>
  <si>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</si>
  <si>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</si>
  <si>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</si>
  <si>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</si>
  <si>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</si>
  <si>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</si>
  <si>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</si>
  <si>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</si>
  <si>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</si>
  <si>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</si>
  <si>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</si>
  <si>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</si>
  <si>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</si>
  <si>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</si>
  <si>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</si>
  <si>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</si>
  <si>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</si>
  <si>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</si>
  <si>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</si>
  <si>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</si>
  <si>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</si>
  <si>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</si>
  <si>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</si>
  <si>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</si>
  <si>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</si>
  <si>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</si>
  <si>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</si>
  <si>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</si>
  <si>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</si>
  <si>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</si>
  <si>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</si>
  <si>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</si>
  <si>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</si>
  <si>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</si>
  <si>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</si>
  <si>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</si>
  <si>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</si>
  <si>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</si>
  <si>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</si>
  <si>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</si>
  <si>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</si>
  <si>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</si>
  <si>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</si>
  <si>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</si>
  <si>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</si>
  <si>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</si>
  <si>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</si>
  <si>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</si>
  <si>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</si>
  <si>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</si>
  <si>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</si>
  <si>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</si>
  <si>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</si>
  <si>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</si>
  <si>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</si>
  <si>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</si>
  <si>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</si>
  <si>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</si>
  <si>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</si>
  <si>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</si>
  <si>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</si>
  <si>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</si>
  <si>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</si>
  <si>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</si>
  <si>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</si>
  <si>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</si>
  <si>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</si>
  <si>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</si>
  <si>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</si>
  <si>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</si>
  <si>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</si>
  <si>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</si>
  <si>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</si>
  <si>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</si>
  <si>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</si>
  <si>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</si>
  <si>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</si>
  <si>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</si>
  <si>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</si>
  <si>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</si>
  <si>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</si>
  <si>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</si>
  <si>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</si>
  <si>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</si>
  <si>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</si>
  <si>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</si>
  <si>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</si>
  <si>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</si>
  <si>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</si>
  <si>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</si>
  <si>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</si>
  <si>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</si>
  <si>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</si>
  <si>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</si>
  <si>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</si>
  <si>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</si>
  <si>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</si>
  <si>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</si>
  <si>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</si>
  <si>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</si>
  <si>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</si>
  <si>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</si>
  <si>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</si>
  <si>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</si>
  <si>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</si>
  <si>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</si>
  <si>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</si>
  <si>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</si>
  <si>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</si>
  <si>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</si>
  <si>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</si>
  <si>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</si>
  <si>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</si>
  <si>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</si>
  <si>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</si>
  <si>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</si>
  <si>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</si>
  <si>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</si>
  <si>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</si>
  <si>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</si>
  <si>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</si>
  <si>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</si>
  <si>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</si>
  <si>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</si>
  <si>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</si>
  <si>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</si>
  <si>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</si>
  <si>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</si>
  <si>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</si>
  <si>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</si>
  <si>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</si>
  <si>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</si>
  <si>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</si>
  <si>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</si>
  <si>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</si>
  <si>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</si>
  <si>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</si>
  <si>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</si>
  <si>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</si>
  <si>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</si>
  <si>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</si>
  <si>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</si>
  <si>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</si>
  <si>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</si>
  <si>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</si>
  <si>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</si>
  <si>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</si>
  <si>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</si>
  <si>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</si>
  <si>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</si>
  <si>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</si>
  <si>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</si>
  <si>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</si>
  <si>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</si>
  <si>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</si>
  <si>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</si>
  <si>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</si>
  <si>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</si>
  <si>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</si>
  <si>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</si>
  <si>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</si>
  <si>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</si>
  <si>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</si>
  <si>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</si>
  <si>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</si>
  <si>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</si>
  <si>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</si>
  <si>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</si>
  <si>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</si>
  <si>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</si>
  <si>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</si>
  <si>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</si>
  <si>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</si>
  <si>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</si>
  <si>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</si>
  <si>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</si>
  <si>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</si>
  <si>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</si>
  <si>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</si>
  <si>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</si>
  <si>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</si>
  <si>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</si>
  <si>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</si>
  <si>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</si>
  <si>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</si>
  <si>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</si>
  <si>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</si>
  <si>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</si>
  <si>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</si>
  <si>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</si>
  <si>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</si>
  <si>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</si>
  <si>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</si>
  <si>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</si>
  <si>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</si>
  <si>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</si>
  <si>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</si>
  <si>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</si>
  <si>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</si>
  <si>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</si>
  <si>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</si>
  <si>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</si>
  <si>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</si>
  <si>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</si>
  <si>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</si>
  <si>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</si>
  <si>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</si>
  <si>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</si>
  <si>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</si>
  <si>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</si>
  <si>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</si>
  <si>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</si>
  <si>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</si>
  <si>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</si>
  <si>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</si>
  <si>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</si>
  <si>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</si>
  <si>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</si>
  <si>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</si>
  <si>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</si>
  <si>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</si>
  <si>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</si>
  <si>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</si>
  <si>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</si>
  <si>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</si>
  <si>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</si>
  <si>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</si>
  <si>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</si>
  <si>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</si>
  <si>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</si>
  <si>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</si>
  <si>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</si>
  <si>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</si>
  <si>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</si>
  <si>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</si>
  <si>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</si>
  <si>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</si>
  <si>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</si>
  <si>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</si>
  <si>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</si>
  <si>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</si>
  <si>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</si>
  <si>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</si>
  <si>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</si>
  <si>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</si>
  <si>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</si>
  <si>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</si>
  <si>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</si>
  <si>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</si>
  <si>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</si>
  <si>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</si>
  <si>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</si>
  <si>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</si>
  <si>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</si>
  <si>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</si>
  <si>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</si>
  <si>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</si>
  <si>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</si>
  <si>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</si>
  <si>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</si>
  <si>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</si>
  <si>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</si>
  <si>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</si>
  <si>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</si>
  <si>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</si>
  <si>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</si>
  <si>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</si>
  <si>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</si>
  <si>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</si>
  <si>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</si>
  <si>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</si>
  <si>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</si>
  <si>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</si>
  <si>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</si>
  <si>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</si>
  <si>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</si>
  <si>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</si>
  <si>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</si>
  <si>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</si>
  <si>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</si>
  <si>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</si>
  <si>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</si>
  <si>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</si>
  <si>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</si>
  <si>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</si>
  <si>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</si>
  <si>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</si>
  <si>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</si>
  <si>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</si>
  <si>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</si>
  <si>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</si>
  <si>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</si>
  <si>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</si>
  <si>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</si>
  <si>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</si>
  <si>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</si>
  <si>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</si>
  <si>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</si>
  <si>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</si>
  <si>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</si>
  <si>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</si>
  <si>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</si>
  <si>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</si>
  <si>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</si>
  <si>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</si>
  <si>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</si>
  <si>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</si>
  <si>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</si>
  <si>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</si>
  <si>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</si>
  <si>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</si>
  <si>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</si>
  <si>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</si>
  <si>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</si>
  <si>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</si>
  <si>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</si>
  <si>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</si>
  <si>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</si>
  <si>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</si>
  <si>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</si>
  <si>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</si>
  <si>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</si>
  <si>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</si>
  <si>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</si>
  <si>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</si>
  <si>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</si>
  <si>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</si>
  <si>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</si>
  <si>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</si>
  <si>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</si>
  <si>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</si>
  <si>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</si>
  <si>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</si>
  <si>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</si>
  <si>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</si>
  <si>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</si>
  <si>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</si>
  <si>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</si>
  <si>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</si>
  <si>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</si>
  <si>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</si>
  <si>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</si>
  <si>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</si>
  <si>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</si>
  <si>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</si>
  <si>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</si>
  <si>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</si>
  <si>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</si>
  <si>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</si>
  <si>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</si>
  <si>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</si>
  <si>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</si>
  <si>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</si>
  <si>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</si>
  <si>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</si>
  <si>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</si>
  <si>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</si>
  <si>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</si>
  <si>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</si>
  <si>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</si>
  <si>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</si>
  <si>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</si>
  <si>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</si>
  <si>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</si>
  <si>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</si>
  <si>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</si>
  <si>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</si>
  <si>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</si>
  <si>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</si>
  <si>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</si>
  <si>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</si>
  <si>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</si>
  <si>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</si>
  <si>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</si>
  <si>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</si>
  <si>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</si>
  <si>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</si>
  <si>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</si>
  <si>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</si>
  <si>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</si>
  <si>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</si>
  <si>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</si>
  <si>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</si>
  <si>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</si>
  <si>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</si>
  <si>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</si>
  <si>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</si>
  <si>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</si>
  <si>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</si>
  <si>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</si>
  <si>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</si>
  <si>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</si>
  <si>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</si>
  <si>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</si>
  <si>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</si>
  <si>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</si>
  <si>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</si>
  <si>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</si>
  <si>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</si>
  <si>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</si>
  <si>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</si>
  <si>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</si>
  <si>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</si>
  <si>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</si>
  <si>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</si>
  <si>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</si>
  <si>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</si>
  <si>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</si>
  <si>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</si>
  <si>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</si>
  <si>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</si>
  <si>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</si>
  <si>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</si>
  <si>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</si>
  <si>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</si>
  <si>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</si>
  <si>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</si>
  <si>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</si>
  <si>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</si>
  <si>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</si>
  <si>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</si>
  <si>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</si>
  <si>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</si>
  <si>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</si>
  <si>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</si>
  <si>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</si>
  <si>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</si>
  <si>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</si>
  <si>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</si>
  <si>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</si>
  <si>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</si>
  <si>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</si>
  <si>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</si>
  <si>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</si>
  <si>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</si>
  <si>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</si>
  <si>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</si>
  <si>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</si>
  <si>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</si>
  <si>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</si>
  <si>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</si>
  <si>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</si>
  <si>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</si>
  <si>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</si>
  <si>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</si>
  <si>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</si>
  <si>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</si>
  <si>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</si>
  <si>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</si>
  <si>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</si>
  <si>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</si>
  <si>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</si>
  <si>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</si>
  <si>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</si>
  <si>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</si>
  <si>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</si>
  <si>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</si>
  <si>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</si>
  <si>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</si>
  <si>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</si>
  <si>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</si>
  <si>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</si>
  <si>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</si>
  <si>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</si>
  <si>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</si>
  <si>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</si>
  <si>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</si>
  <si>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</si>
  <si>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</si>
  <si>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</si>
  <si>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</si>
  <si>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</si>
  <si>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</si>
  <si>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</si>
  <si>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</si>
  <si>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</si>
  <si>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</si>
  <si>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</si>
  <si>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</si>
  <si>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</si>
  <si>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</si>
  <si>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</si>
  <si>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</si>
  <si>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</si>
  <si>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</si>
  <si>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</si>
  <si>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</si>
  <si>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</si>
  <si>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</si>
  <si>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</si>
  <si>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</si>
  <si>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</si>
  <si>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</si>
  <si>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</si>
  <si>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</si>
  <si>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</si>
  <si>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</si>
  <si>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</si>
  <si>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</si>
  <si>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</si>
  <si>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</si>
  <si>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</si>
  <si>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</si>
  <si>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</si>
  <si>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</si>
  <si>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</si>
  <si>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</si>
  <si>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</si>
  <si>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</si>
  <si>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</si>
  <si>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</si>
  <si>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</si>
  <si>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</si>
  <si>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</si>
  <si>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</si>
  <si>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</si>
  <si>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</si>
  <si>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</si>
  <si>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</si>
  <si>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</si>
  <si>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</si>
  <si>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</si>
  <si>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</si>
  <si>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</si>
  <si>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</si>
  <si>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</si>
  <si>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</si>
  <si>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</si>
  <si>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</si>
  <si>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</si>
  <si>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</si>
  <si>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</si>
  <si>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</si>
  <si>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</si>
  <si>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</si>
  <si>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</si>
  <si>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</si>
  <si>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</si>
  <si>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</si>
  <si>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</si>
  <si>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</si>
  <si>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</si>
  <si>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</si>
  <si>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</si>
  <si>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</si>
  <si>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</si>
  <si>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</si>
  <si>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</si>
  <si>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</si>
  <si>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</si>
  <si>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</si>
  <si>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</si>
  <si>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</si>
  <si>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</si>
  <si>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</si>
  <si>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</si>
  <si>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</si>
  <si>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</si>
  <si>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</si>
  <si>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</si>
  <si>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</si>
  <si>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</si>
  <si>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</si>
  <si>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</si>
  <si>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</si>
  <si>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</si>
  <si>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</si>
  <si>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</si>
  <si>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</si>
  <si>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</si>
  <si>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</si>
  <si>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</si>
  <si>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</si>
  <si>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</si>
  <si>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</si>
  <si>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</si>
  <si>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</si>
  <si>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</si>
  <si>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</si>
  <si>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</si>
  <si>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</si>
  <si>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</si>
  <si>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</si>
  <si>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</si>
  <si>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</si>
  <si>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</si>
  <si>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</si>
  <si>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</si>
  <si>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</si>
  <si>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</si>
  <si>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</si>
  <si>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</si>
  <si>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</si>
  <si>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</si>
  <si>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</si>
  <si>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</si>
  <si>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</si>
  <si>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</si>
  <si>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</si>
  <si>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</si>
  <si>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</si>
  <si>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</si>
  <si>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</si>
  <si>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</si>
  <si>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</si>
  <si>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</si>
  <si>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</si>
  <si>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</si>
  <si>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</si>
  <si>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</si>
  <si>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</si>
  <si>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</si>
  <si>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</si>
  <si>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</si>
  <si>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</si>
  <si>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</si>
  <si>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</si>
  <si>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</si>
  <si>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</si>
  <si>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</si>
  <si>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</si>
  <si>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</si>
  <si>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</si>
  <si>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</si>
  <si>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</si>
  <si>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</si>
  <si>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</si>
  <si>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</si>
  <si>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</si>
  <si>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</si>
  <si>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</si>
  <si>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</si>
  <si>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</si>
  <si>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</si>
  <si>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</si>
  <si>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</si>
  <si>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</si>
  <si>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</si>
  <si>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</si>
  <si>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</si>
  <si>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</si>
  <si>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</si>
  <si>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</si>
  <si>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</si>
  <si>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</si>
  <si>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</si>
  <si>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</si>
  <si>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</si>
  <si>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</si>
  <si>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</si>
  <si>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</si>
  <si>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</si>
  <si>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</si>
  <si>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</si>
  <si>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</si>
  <si>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</si>
  <si>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</si>
  <si>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</si>
  <si>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</si>
  <si>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</si>
  <si>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</si>
  <si>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</si>
  <si>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</si>
  <si>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</si>
  <si>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</si>
  <si>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</si>
  <si>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</si>
  <si>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</si>
  <si>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</si>
  <si>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</si>
  <si>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</si>
  <si>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</si>
  <si>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</si>
  <si>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</si>
  <si>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</si>
  <si>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</si>
  <si>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</si>
  <si>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</si>
  <si>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</si>
  <si>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</si>
  <si>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</si>
  <si>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</si>
  <si>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</si>
  <si>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</si>
  <si>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</si>
  <si>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</si>
  <si>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</si>
  <si>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</si>
  <si>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</si>
  <si>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</si>
  <si>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</si>
  <si>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</si>
  <si>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</si>
  <si>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</si>
  <si>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</si>
  <si>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</si>
  <si>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</si>
  <si>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</si>
  <si>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</si>
  <si>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</si>
  <si>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</si>
  <si>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</si>
  <si>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</si>
  <si>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</si>
  <si>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</si>
  <si>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</si>
  <si>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</si>
  <si>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</si>
  <si>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</si>
  <si>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</si>
  <si>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</si>
  <si>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</si>
  <si>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</si>
  <si>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</si>
  <si>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</si>
  <si>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</si>
  <si>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</si>
  <si>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</si>
  <si>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</si>
  <si>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</si>
  <si>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</si>
  <si>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</si>
  <si>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</si>
  <si>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</si>
  <si>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</si>
  <si>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</si>
  <si>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</si>
  <si>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</si>
  <si>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</si>
  <si>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</si>
  <si>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</si>
  <si>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</si>
  <si>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</si>
  <si>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</si>
  <si>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</si>
  <si>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</si>
  <si>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</si>
  <si>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</si>
  <si>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</si>
  <si>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</si>
  <si>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</si>
  <si>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</si>
  <si>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</si>
  <si>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</si>
  <si>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</si>
  <si>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</si>
  <si>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</si>
  <si>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</si>
  <si>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</si>
  <si>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</si>
  <si>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</si>
  <si>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</si>
  <si>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</si>
  <si>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</si>
  <si>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</si>
  <si>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</si>
  <si>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</si>
  <si>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</si>
  <si>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</si>
  <si>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</si>
  <si>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</si>
  <si>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</si>
  <si>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</si>
  <si>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</si>
  <si>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</si>
  <si>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</si>
  <si>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</si>
  <si>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</si>
  <si>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</si>
  <si>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</si>
  <si>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</si>
  <si>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</si>
  <si>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</si>
  <si>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</si>
  <si>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</si>
  <si>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</si>
  <si>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</si>
  <si>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</si>
  <si>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</si>
  <si>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</si>
  <si>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</si>
  <si>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</si>
  <si>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</si>
  <si>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</si>
  <si>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</si>
  <si>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</si>
  <si>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</si>
  <si>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</si>
  <si>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</si>
  <si>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</si>
  <si>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</si>
  <si>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</si>
  <si>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</si>
  <si>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</si>
  <si>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</si>
  <si>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</si>
  <si>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</si>
  <si>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</si>
  <si>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</si>
  <si>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</si>
  <si>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</si>
  <si>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</si>
  <si>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</si>
  <si>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</si>
  <si>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</si>
  <si>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</si>
  <si>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</si>
  <si>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</si>
  <si>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</si>
  <si>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</si>
  <si>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</si>
  <si>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</si>
  <si>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</si>
  <si>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</si>
  <si>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</si>
  <si>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</si>
  <si>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</si>
  <si>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</si>
  <si>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</si>
  <si>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</si>
  <si>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</si>
  <si>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</si>
  <si>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</si>
  <si>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</si>
  <si>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</si>
  <si>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</si>
  <si>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</si>
  <si>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</si>
  <si>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</si>
  <si>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</si>
  <si>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</si>
  <si>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</si>
  <si>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</si>
  <si>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</si>
  <si>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</si>
  <si>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</si>
  <si>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</si>
  <si>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</si>
  <si>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</si>
  <si>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</si>
  <si>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</si>
  <si>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</si>
  <si>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</si>
  <si>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</si>
  <si>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</si>
  <si>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</si>
  <si>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</si>
  <si>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</si>
  <si>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</si>
  <si>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</si>
  <si>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</si>
  <si>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</si>
  <si>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</si>
  <si>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</si>
  <si>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</si>
  <si>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</si>
  <si>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</si>
  <si>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</si>
  <si>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</si>
  <si>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</si>
  <si>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</si>
  <si>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</si>
  <si>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</si>
  <si>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</si>
  <si>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</si>
  <si>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</si>
  <si>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</si>
  <si>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</si>
  <si>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</si>
  <si>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</si>
  <si>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</si>
  <si>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</si>
  <si>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</si>
  <si>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</si>
  <si>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</si>
  <si>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</si>
  <si>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</si>
  <si>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</si>
  <si>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</si>
  <si>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</si>
  <si>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</si>
  <si>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</si>
  <si>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</si>
  <si>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</si>
  <si>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</si>
  <si>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</si>
  <si>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</si>
  <si>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</si>
  <si>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</si>
  <si>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</si>
  <si>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</si>
  <si>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</si>
  <si>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</si>
  <si>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</si>
  <si>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</si>
  <si>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</si>
  <si>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</si>
  <si>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</si>
  <si>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</si>
  <si>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</si>
  <si>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</si>
  <si>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</si>
  <si>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</si>
  <si>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</si>
  <si>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</si>
  <si>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</si>
  <si>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</si>
  <si>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</si>
  <si>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</si>
  <si>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</si>
  <si>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</si>
  <si>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</si>
  <si>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</si>
  <si>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</si>
  <si>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</si>
  <si>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</si>
  <si>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</si>
  <si>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</si>
  <si>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</si>
  <si>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</si>
  <si>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</si>
  <si>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</si>
  <si>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</si>
  <si>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</si>
  <si>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</si>
  <si>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</si>
  <si>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</si>
  <si>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</si>
  <si>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</si>
  <si>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</si>
  <si>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</si>
  <si>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</si>
  <si>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</si>
  <si>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</si>
  <si>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</si>
  <si>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</si>
  <si>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</si>
  <si>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</si>
  <si>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</si>
  <si>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</si>
  <si>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</si>
  <si>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</si>
  <si>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</si>
  <si>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</si>
  <si>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</si>
  <si>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</si>
  <si>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</si>
  <si>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</si>
  <si>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</si>
  <si>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</si>
  <si>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</si>
  <si>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</si>
  <si>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</si>
  <si>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</si>
  <si>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</si>
  <si>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</si>
  <si>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</si>
  <si>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</si>
  <si>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</si>
  <si>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</si>
  <si>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</si>
  <si>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</si>
  <si>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</si>
  <si>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</si>
  <si>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</si>
  <si>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</si>
  <si>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</si>
  <si>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</si>
  <si>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</si>
  <si>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</si>
  <si>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</si>
  <si>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</si>
  <si>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</si>
  <si>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</si>
  <si>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</si>
  <si>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</si>
  <si>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</si>
  <si>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</si>
  <si>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</si>
  <si>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</si>
  <si>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</si>
  <si>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</si>
  <si>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</si>
  <si>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</si>
  <si>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</si>
  <si>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</si>
  <si>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</si>
  <si>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</si>
  <si>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</si>
  <si>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</si>
  <si>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</si>
  <si>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</si>
  <si>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</si>
  <si>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</si>
  <si>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</si>
  <si>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</si>
  <si>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</si>
  <si>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</si>
  <si>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</si>
  <si>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</si>
  <si>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</si>
  <si>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</si>
  <si>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</si>
  <si>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</si>
  <si>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</si>
  <si>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</si>
  <si>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</si>
  <si>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</si>
  <si>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</si>
  <si>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</si>
  <si>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</si>
  <si>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</si>
  <si>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</si>
  <si>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</si>
  <si>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</si>
  <si>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</si>
  <si>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</si>
  <si>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</si>
  <si>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</si>
  <si>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</si>
  <si>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</si>
  <si>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</si>
  <si>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</si>
  <si>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</si>
  <si>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</si>
  <si>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</si>
  <si>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</si>
  <si>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</si>
  <si>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</si>
  <si>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</si>
  <si>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</si>
  <si>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</si>
  <si>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</si>
  <si>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</si>
  <si>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</si>
  <si>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</si>
  <si>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</si>
  <si>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</si>
  <si>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</si>
  <si>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</si>
  <si>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</si>
  <si>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</si>
  <si>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</si>
  <si>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</si>
  <si>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</si>
  <si>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</si>
  <si>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</si>
  <si>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</si>
  <si>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</si>
  <si>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</si>
  <si>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</si>
  <si>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</si>
  <si>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</si>
  <si>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</si>
  <si>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</si>
  <si>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</si>
  <si>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</si>
  <si>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</si>
  <si>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</si>
  <si>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</si>
  <si>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</si>
  <si>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</si>
  <si>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</si>
  <si>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</si>
  <si>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</si>
  <si>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</si>
  <si>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</si>
  <si>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</si>
  <si>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</si>
  <si>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</si>
  <si>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</si>
  <si>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</si>
  <si>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</si>
  <si>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</si>
  <si>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</si>
  <si>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</si>
  <si>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</si>
  <si>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</si>
  <si>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</si>
  <si>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</si>
  <si>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</si>
  <si>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</si>
  <si>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</si>
  <si>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</si>
  <si>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</si>
  <si>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</si>
  <si>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</si>
  <si>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</si>
  <si>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</si>
  <si>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</si>
  <si>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</si>
  <si>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</si>
  <si>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</si>
  <si>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</si>
  <si>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</si>
  <si>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</si>
  <si>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</si>
  <si>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</si>
  <si>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</si>
  <si>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</si>
  <si>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</si>
  <si>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</si>
  <si>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</si>
  <si>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</si>
  <si>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</si>
  <si>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</si>
  <si>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</si>
  <si>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</si>
  <si>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</si>
  <si>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</si>
  <si>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</si>
  <si>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</si>
  <si>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</si>
  <si>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</si>
  <si>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</si>
  <si>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</si>
  <si>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</si>
  <si>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</si>
  <si>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</si>
  <si>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</si>
  <si>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</si>
  <si>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</si>
  <si>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</si>
  <si>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</si>
  <si>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</si>
  <si>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</si>
  <si>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</si>
  <si>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</si>
  <si>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</si>
  <si>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</si>
  <si>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</si>
  <si>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</si>
  <si>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</si>
  <si>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</si>
  <si>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</si>
  <si>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</si>
  <si>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</si>
  <si>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</si>
  <si>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</si>
  <si>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</si>
  <si>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</si>
  <si>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</si>
  <si>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</si>
  <si>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</si>
  <si>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</si>
  <si>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</si>
  <si>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</si>
  <si>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</si>
  <si>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</si>
  <si>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</si>
  <si>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</si>
  <si>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</si>
  <si>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</si>
  <si>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</si>
  <si>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</si>
  <si>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</si>
  <si>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</si>
  <si>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</si>
  <si>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</si>
  <si>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</si>
  <si>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</si>
  <si>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</si>
  <si>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</si>
  <si>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</si>
  <si>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</si>
  <si>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</si>
  <si>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</si>
  <si>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</si>
  <si>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</si>
  <si>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</si>
  <si>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</si>
  <si>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</si>
  <si>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</si>
  <si>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</si>
  <si>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</si>
  <si>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</si>
  <si>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</si>
  <si>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</si>
  <si>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</si>
  <si>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</si>
  <si>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</si>
  <si>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</si>
  <si>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</si>
  <si>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</si>
  <si>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</si>
  <si>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</si>
  <si>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</si>
  <si>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</si>
  <si>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</si>
  <si>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</si>
  <si>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</si>
  <si>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</si>
  <si>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</si>
  <si>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</si>
  <si>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</si>
  <si>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</si>
  <si>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</si>
  <si>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</si>
  <si>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</si>
  <si>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</si>
  <si>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</si>
  <si>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</si>
  <si>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</si>
  <si>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</si>
  <si>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</si>
  <si>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</si>
  <si>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</si>
  <si>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</si>
  <si>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</si>
  <si>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</si>
  <si>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</si>
  <si>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</si>
  <si>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</si>
  <si>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</si>
  <si>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</si>
  <si>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</si>
  <si>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</si>
  <si>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</si>
  <si>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</si>
  <si>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</si>
  <si>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</si>
  <si>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</si>
  <si>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</si>
  <si>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</si>
  <si>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</si>
  <si>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</si>
  <si>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</si>
  <si>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</si>
  <si>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</si>
  <si>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</si>
  <si>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</si>
  <si>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</si>
  <si>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</si>
  <si>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</si>
  <si>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</si>
  <si>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</si>
  <si>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</si>
  <si>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</si>
  <si>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</si>
  <si>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</si>
  <si>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</si>
  <si>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</si>
  <si>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</si>
  <si>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</si>
  <si>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</si>
  <si>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</si>
  <si>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</si>
  <si>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</si>
  <si>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</si>
  <si>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</si>
  <si>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</si>
  <si>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</si>
  <si>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</si>
  <si>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</si>
  <si>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</si>
  <si>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</si>
  <si>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</si>
  <si>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</si>
  <si>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</si>
  <si>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</si>
  <si>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</si>
  <si>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</si>
  <si>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</si>
  <si>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</si>
  <si>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</si>
  <si>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</si>
  <si>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</si>
  <si>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</si>
  <si>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</si>
  <si>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</si>
  <si>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</si>
  <si>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</si>
  <si>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</si>
  <si>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</si>
  <si>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</si>
  <si>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</si>
  <si>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</si>
  <si>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</si>
  <si>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</si>
  <si>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</si>
  <si>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</si>
  <si>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</si>
  <si>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</si>
  <si>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</si>
  <si>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</si>
  <si>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</si>
  <si>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</si>
  <si>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</si>
  <si>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</si>
  <si>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</si>
  <si>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</si>
  <si>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</si>
  <si>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</si>
  <si>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</si>
  <si>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</si>
  <si>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</si>
  <si>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</si>
  <si>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</si>
  <si>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</si>
  <si>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</si>
  <si>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</si>
  <si>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</si>
  <si>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</si>
  <si>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</si>
  <si>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</si>
  <si>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</si>
  <si>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</si>
  <si>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</si>
  <si>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</si>
  <si>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</si>
  <si>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</si>
  <si>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</si>
  <si>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</si>
  <si>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</si>
  <si>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</si>
  <si>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</si>
  <si>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</si>
  <si>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</si>
  <si>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</si>
  <si>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</si>
  <si>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</si>
  <si>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</si>
  <si>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</si>
  <si>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</si>
  <si>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</si>
  <si>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</si>
  <si>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</si>
  <si>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</si>
  <si>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</si>
  <si>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</si>
  <si>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</si>
  <si>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</si>
  <si>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</si>
  <si>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</si>
  <si>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</si>
  <si>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</si>
  <si>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</si>
  <si>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</si>
  <si>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</si>
  <si>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</si>
  <si>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</si>
  <si>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</si>
  <si>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</si>
  <si>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</si>
  <si>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</si>
  <si>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</si>
  <si>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</si>
  <si>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</si>
  <si>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</si>
  <si>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</si>
  <si>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</si>
  <si>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</si>
  <si>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</si>
  <si>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</si>
  <si>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</si>
  <si>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</si>
  <si>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</si>
  <si>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</si>
  <si>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</si>
  <si>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</si>
  <si>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</si>
  <si>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</si>
  <si>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</si>
  <si>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</si>
  <si>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</si>
  <si>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</si>
  <si>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</si>
  <si>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</si>
  <si>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</si>
  <si>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</si>
  <si>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</si>
  <si>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</si>
  <si>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</si>
  <si>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</si>
  <si>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</si>
  <si>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</si>
  <si>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</si>
  <si>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</si>
  <si>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</si>
  <si>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</si>
  <si>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</si>
  <si>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</si>
  <si>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</si>
  <si>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</si>
  <si>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</si>
  <si>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</si>
  <si>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</si>
  <si>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</si>
  <si>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</si>
  <si>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</si>
  <si>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</si>
  <si>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</si>
  <si>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</si>
  <si>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</si>
  <si>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</si>
  <si>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</si>
  <si>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</si>
  <si>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</si>
  <si>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</si>
  <si>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</si>
  <si>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</si>
  <si>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</si>
  <si>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</si>
  <si>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</si>
  <si>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</si>
  <si>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</si>
  <si>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</si>
  <si>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</si>
  <si>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</si>
  <si>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</si>
  <si>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</si>
  <si>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</si>
  <si>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</si>
  <si>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</si>
  <si>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</si>
  <si>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</si>
  <si>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</si>
  <si>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</si>
  <si>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</si>
  <si>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</si>
  <si>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</si>
  <si>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</si>
  <si>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</si>
  <si>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</si>
  <si>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</si>
  <si>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</si>
  <si>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</si>
  <si>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</si>
  <si>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</si>
  <si>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</si>
  <si>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</si>
  <si>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</si>
  <si>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</si>
  <si>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</si>
  <si>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</si>
  <si>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</si>
  <si>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</si>
  <si>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</si>
  <si>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</si>
  <si>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</si>
  <si>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</si>
  <si>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</si>
  <si>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</si>
  <si>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</si>
  <si>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</si>
  <si>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</si>
  <si>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</si>
  <si>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</si>
  <si>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</si>
  <si>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</si>
  <si>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</si>
  <si>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</si>
  <si>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</si>
  <si>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</si>
  <si>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</si>
  <si>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</si>
  <si>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</si>
  <si>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</si>
  <si>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</si>
  <si>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</si>
  <si>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</si>
  <si>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</si>
  <si>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</si>
  <si>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</si>
  <si>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</si>
  <si>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</si>
  <si>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</si>
  <si>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</si>
  <si>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</si>
  <si>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</si>
  <si>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</si>
  <si>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</si>
  <si>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</si>
  <si>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</si>
  <si>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</si>
  <si>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</si>
  <si>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</si>
  <si>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</si>
  <si>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</si>
  <si>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</si>
  <si>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</si>
  <si>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</si>
  <si>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</si>
  <si>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</si>
  <si>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</si>
  <si>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</si>
  <si>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</si>
  <si>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</si>
  <si>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</si>
  <si>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</si>
  <si>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</si>
  <si>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</si>
  <si>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</si>
  <si>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</si>
  <si>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</si>
  <si>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</si>
  <si>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</si>
  <si>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</si>
  <si>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</si>
  <si>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</si>
  <si>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</si>
  <si>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</si>
  <si>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</si>
  <si>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</si>
  <si>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</si>
  <si>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</si>
  <si>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</si>
  <si>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</si>
  <si>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</si>
  <si>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</si>
  <si>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</si>
  <si>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</si>
  <si>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</si>
  <si>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</si>
  <si>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</si>
  <si>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</si>
  <si>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</si>
  <si>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</si>
  <si>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</si>
  <si>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</si>
  <si>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</si>
  <si>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</si>
  <si>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</si>
  <si>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</si>
  <si>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</si>
  <si>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</si>
  <si>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</si>
  <si>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</si>
  <si>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</si>
  <si>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</si>
  <si>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</si>
  <si>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</si>
  <si>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</si>
  <si>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</si>
  <si>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</si>
  <si>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</si>
  <si>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</si>
  <si>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</si>
  <si>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</si>
  <si>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</si>
  <si>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</si>
  <si>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</si>
  <si>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</si>
  <si>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</si>
  <si>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</si>
  <si>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</si>
  <si>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</si>
  <si>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</si>
  <si>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</si>
  <si>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</si>
  <si>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</si>
  <si>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</si>
  <si>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</si>
  <si>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</si>
  <si>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</si>
  <si>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</si>
  <si>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</si>
  <si>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</si>
  <si>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</si>
  <si>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</si>
  <si>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</si>
  <si>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</si>
  <si>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</si>
  <si>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</si>
  <si>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</si>
  <si>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</si>
  <si>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</si>
  <si>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</si>
  <si>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</si>
  <si>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</si>
  <si>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</si>
  <si>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</si>
  <si>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</si>
  <si>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</si>
  <si>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</si>
  <si>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</si>
  <si>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</si>
  <si>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</si>
  <si>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</si>
  <si>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</si>
  <si>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</si>
  <si>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</si>
  <si>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</si>
  <si>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</si>
  <si>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</si>
  <si>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</si>
  <si>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</si>
  <si>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</si>
  <si>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</si>
  <si>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</si>
  <si>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</si>
  <si>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</si>
  <si>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</si>
  <si>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</si>
  <si>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</si>
  <si>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</si>
  <si>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</si>
  <si>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</si>
  <si>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</si>
  <si>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</si>
  <si>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</si>
  <si>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</si>
  <si>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</si>
  <si>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</si>
  <si>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</si>
  <si>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</si>
  <si>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</si>
  <si>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</si>
  <si>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</si>
  <si>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</si>
  <si>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</si>
  <si>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</si>
  <si>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</si>
  <si>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</si>
  <si>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</si>
  <si>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</si>
  <si>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</si>
  <si>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</si>
  <si>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</si>
  <si>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</si>
  <si>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</si>
  <si>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</si>
  <si>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</si>
  <si>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</si>
  <si>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</si>
  <si>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</si>
  <si>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</si>
  <si>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</si>
  <si>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</si>
  <si>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</si>
  <si>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</si>
  <si>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</si>
  <si>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</si>
  <si>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</si>
  <si>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</si>
  <si>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</si>
  <si>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</si>
  <si>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</si>
  <si>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</si>
  <si>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</si>
  <si>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</si>
  <si>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</si>
  <si>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</si>
  <si>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</si>
  <si>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</si>
  <si>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</si>
  <si>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</si>
  <si>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</si>
  <si>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</si>
  <si>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</si>
  <si>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</si>
  <si>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</si>
  <si>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</si>
  <si>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</si>
  <si>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</si>
  <si>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</si>
  <si>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</si>
  <si>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</si>
  <si>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</si>
  <si>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</si>
  <si>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</si>
  <si>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</si>
  <si>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</si>
  <si>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</si>
  <si>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</si>
  <si>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</si>
  <si>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</si>
  <si>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</si>
  <si>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</si>
  <si>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</si>
  <si>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</si>
  <si>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</si>
  <si>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</si>
  <si>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</si>
  <si>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</si>
  <si>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</si>
  <si>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</si>
  <si>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</si>
  <si>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</si>
  <si>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</si>
  <si>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</si>
  <si>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</si>
  <si>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</si>
  <si>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</si>
  <si>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</si>
  <si>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</si>
  <si>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</si>
  <si>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</si>
  <si>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</si>
  <si>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</si>
  <si>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</si>
  <si>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</si>
  <si>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</si>
  <si>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</si>
  <si>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</si>
  <si>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</si>
  <si>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</si>
  <si>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</si>
  <si>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</si>
  <si>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</si>
  <si>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</si>
  <si>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</si>
  <si>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</si>
  <si>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</si>
  <si>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</si>
  <si>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</si>
  <si>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</si>
  <si>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</si>
  <si>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</si>
  <si>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</si>
  <si>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</si>
  <si>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</si>
  <si>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</si>
  <si>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</si>
  <si>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</si>
  <si>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</si>
  <si>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</si>
  <si>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</si>
  <si>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</si>
  <si>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</si>
  <si>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</si>
  <si>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</si>
  <si>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</si>
  <si>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</si>
  <si>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</si>
  <si>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</si>
  <si>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</si>
  <si>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</si>
  <si>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</si>
  <si>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</si>
  <si>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</si>
  <si>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</si>
  <si>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</si>
  <si>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</si>
  <si>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</si>
  <si>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</si>
  <si>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</si>
  <si>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</si>
  <si>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</si>
  <si>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</si>
  <si>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</si>
  <si>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</si>
  <si>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</si>
  <si>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</si>
  <si>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</si>
  <si>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</si>
  <si>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</si>
  <si>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</si>
  <si>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</si>
  <si>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</si>
  <si>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</si>
  <si>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</si>
  <si>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</si>
  <si>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</si>
  <si>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</si>
  <si>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</si>
  <si>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</si>
  <si>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</si>
  <si>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</si>
  <si>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</si>
  <si>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</si>
  <si>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</si>
  <si>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</si>
  <si>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</si>
  <si>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</si>
  <si>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</si>
  <si>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</si>
  <si>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</si>
  <si>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</si>
  <si>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</si>
  <si>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</si>
  <si>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</si>
  <si>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</si>
  <si>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</si>
  <si>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</si>
  <si>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</si>
  <si>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</si>
  <si>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</si>
  <si>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</si>
  <si>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</si>
  <si>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</si>
  <si>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</si>
  <si>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</si>
  <si>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</si>
  <si>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</si>
  <si>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</si>
  <si>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</si>
  <si>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</si>
  <si>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</si>
  <si>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</si>
  <si>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</si>
  <si>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</si>
  <si>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</si>
  <si>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</si>
  <si>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</si>
  <si>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</si>
  <si>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</si>
  <si>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</si>
  <si>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</si>
  <si>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</si>
  <si>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</si>
  <si>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</si>
  <si>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</si>
  <si>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</si>
  <si>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</si>
  <si>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</si>
  <si>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</si>
  <si>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</si>
  <si>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</si>
  <si>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</si>
  <si>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</si>
  <si>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</si>
  <si>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</si>
  <si>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</si>
  <si>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</si>
  <si>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</si>
  <si>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</si>
  <si>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</si>
  <si>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</si>
  <si>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</si>
  <si>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</si>
  <si>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</si>
  <si>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</si>
  <si>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</si>
  <si>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</si>
  <si>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</si>
  <si>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</si>
  <si>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</si>
  <si>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</si>
  <si>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</si>
  <si>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</si>
  <si>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</si>
  <si>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</si>
  <si>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</si>
  <si>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</si>
  <si>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</si>
  <si>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</si>
  <si>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</si>
  <si>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</si>
  <si>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</si>
  <si>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</si>
  <si>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</si>
  <si>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</si>
  <si>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</si>
  <si>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</si>
  <si>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</si>
  <si>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</si>
  <si>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</si>
  <si>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</si>
  <si>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</si>
  <si>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</si>
  <si>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</si>
  <si>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</si>
  <si>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</si>
  <si>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</si>
  <si>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</si>
  <si>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</si>
  <si>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</si>
  <si>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</si>
  <si>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</si>
  <si>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</si>
  <si>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</si>
  <si>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</si>
  <si>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</si>
  <si>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</si>
  <si>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</si>
  <si>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</si>
  <si>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</si>
  <si>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</si>
  <si>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</si>
  <si>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</si>
  <si>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</si>
  <si>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</si>
  <si>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</si>
  <si>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</si>
  <si>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</si>
  <si>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</si>
  <si>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</si>
  <si>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</si>
  <si>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</si>
  <si>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</si>
  <si>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</si>
  <si>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</si>
  <si>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</si>
  <si>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</si>
  <si>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</si>
  <si>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</si>
  <si>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</si>
  <si>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</si>
  <si>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</si>
  <si>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</si>
  <si>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</si>
  <si>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</si>
  <si>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</si>
  <si>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</si>
  <si>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</si>
  <si>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</si>
  <si>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</si>
  <si>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</si>
  <si>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</si>
  <si>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</si>
  <si>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</si>
  <si>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</si>
  <si>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</si>
  <si>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</si>
  <si>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</si>
  <si>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</si>
  <si>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</si>
  <si>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</si>
  <si>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</si>
  <si>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</si>
  <si>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</si>
  <si>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</si>
  <si>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</si>
  <si>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</si>
  <si>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</si>
  <si>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</si>
  <si>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</si>
  <si>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</si>
  <si>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</si>
  <si>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</si>
  <si>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</si>
  <si>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</si>
  <si>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</si>
  <si>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</si>
  <si>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</si>
  <si>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</si>
  <si>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</si>
  <si>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</si>
  <si>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</si>
  <si>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</si>
  <si>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</si>
  <si>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</si>
  <si>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</si>
  <si>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</si>
  <si>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</si>
  <si>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</si>
  <si>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</si>
  <si>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</si>
  <si>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</si>
  <si>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</si>
  <si>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</si>
  <si>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</si>
  <si>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</si>
  <si>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</si>
  <si>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</si>
  <si>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</si>
  <si>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</si>
  <si>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</si>
  <si>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</si>
  <si>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</si>
  <si>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</si>
  <si>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</si>
  <si>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</si>
  <si>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</si>
  <si>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</si>
  <si>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</si>
  <si>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</si>
  <si>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</si>
  <si>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</si>
  <si>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</si>
  <si>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</si>
  <si>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</si>
  <si>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</si>
  <si>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</si>
  <si>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</si>
  <si>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</si>
  <si>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</si>
  <si>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</si>
  <si>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</si>
  <si>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</si>
  <si>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</si>
  <si>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</si>
  <si>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</si>
  <si>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</si>
  <si>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</si>
  <si>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</si>
  <si>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</si>
  <si>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</si>
  <si>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</si>
  <si>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</si>
  <si>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</si>
  <si>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</si>
  <si>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</si>
  <si>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</si>
  <si>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</si>
  <si>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</si>
  <si>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</si>
  <si>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</si>
  <si>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</si>
  <si>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</si>
  <si>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</si>
  <si>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</si>
  <si>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</si>
  <si>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</si>
  <si>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</si>
  <si>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</si>
  <si>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</si>
  <si>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</si>
  <si>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</si>
  <si>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</si>
  <si>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</si>
  <si>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</si>
  <si>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</si>
  <si>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</si>
  <si>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</si>
  <si>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</si>
  <si>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</si>
  <si>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</si>
  <si>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</si>
  <si>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</si>
  <si>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</si>
  <si>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</si>
  <si>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</si>
  <si>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</si>
  <si>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</si>
  <si>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</si>
  <si>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</si>
  <si>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</si>
  <si>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</si>
  <si>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</si>
  <si>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</si>
  <si>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</si>
  <si>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</si>
  <si>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</si>
  <si>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</si>
  <si>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</si>
  <si>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</si>
  <si>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</si>
  <si>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</si>
  <si>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</si>
  <si>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</si>
  <si>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</si>
  <si>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</si>
  <si>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</si>
  <si>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</si>
  <si>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</si>
  <si>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</si>
  <si>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</si>
  <si>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</si>
  <si>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</si>
  <si>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</si>
  <si>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</si>
  <si>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</si>
  <si>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</si>
  <si>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</si>
  <si>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</si>
  <si>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</si>
  <si>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</si>
  <si>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</si>
  <si>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</si>
  <si>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</si>
  <si>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</si>
  <si>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</si>
  <si>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</si>
  <si>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</si>
  <si>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</si>
  <si>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</si>
  <si>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</si>
  <si>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</si>
  <si>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</si>
  <si>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</si>
  <si>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</si>
  <si>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</si>
  <si>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</si>
  <si>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</si>
  <si>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</si>
  <si>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</si>
  <si>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</si>
  <si>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</si>
  <si>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</si>
  <si>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</si>
  <si>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</si>
  <si>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</si>
  <si>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</si>
  <si>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</si>
  <si>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</si>
  <si>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</si>
  <si>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</si>
  <si>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</si>
  <si>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</si>
  <si>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</si>
  <si>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</si>
  <si>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</si>
  <si>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</si>
  <si>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</si>
  <si>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</si>
  <si>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</si>
  <si>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</si>
  <si>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</si>
  <si>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</si>
  <si>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</si>
  <si>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</si>
  <si>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</si>
  <si>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</si>
  <si>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</si>
  <si>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</si>
  <si>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</si>
  <si>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</si>
  <si>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</si>
  <si>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</si>
  <si>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</si>
  <si>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</si>
  <si>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</si>
  <si>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</si>
  <si>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</si>
  <si>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</si>
  <si>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</si>
  <si>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</si>
  <si>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</si>
  <si>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</si>
  <si>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</si>
  <si>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</si>
  <si>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</si>
  <si>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</si>
  <si>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</si>
  <si>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</si>
  <si>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</si>
  <si>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</si>
  <si>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</si>
  <si>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</si>
  <si>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</si>
  <si>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</si>
  <si>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</si>
  <si>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</si>
  <si>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</si>
  <si>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</si>
  <si>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</si>
  <si>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</si>
  <si>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</si>
  <si>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</si>
  <si>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</si>
  <si>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</si>
  <si>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</si>
  <si>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</si>
  <si>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</si>
  <si>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</si>
  <si>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</si>
  <si>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</si>
  <si>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</si>
  <si>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</si>
  <si>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</si>
  <si>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</si>
  <si>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</si>
  <si>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</si>
  <si>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</si>
  <si>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</si>
  <si>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</si>
  <si>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</si>
  <si>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</si>
  <si>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</si>
  <si>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</si>
  <si>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</si>
  <si>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</si>
  <si>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</si>
  <si>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</si>
  <si>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</si>
  <si>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</si>
  <si>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</si>
  <si>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</si>
  <si>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</si>
  <si>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</si>
  <si>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</si>
  <si>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</si>
  <si>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</si>
  <si>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</si>
  <si>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</si>
  <si>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</si>
  <si>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</si>
  <si>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</si>
  <si>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</si>
  <si>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</si>
  <si>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</si>
  <si>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</si>
  <si>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</si>
  <si>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</si>
  <si>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</si>
  <si>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</si>
  <si>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</si>
  <si>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</si>
  <si>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</si>
  <si>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</si>
  <si>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</si>
  <si>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</si>
  <si>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</si>
  <si>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</si>
  <si>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</si>
  <si>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</si>
  <si>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</si>
  <si>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</si>
  <si>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</si>
  <si>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</si>
  <si>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</si>
  <si>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</si>
  <si>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</si>
  <si>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</si>
  <si>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</si>
  <si>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</si>
  <si>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</si>
  <si>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</si>
  <si>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</si>
  <si>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</si>
  <si>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</si>
  <si>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</si>
  <si>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</si>
  <si>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</si>
  <si>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</si>
  <si>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</si>
  <si>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</si>
  <si>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</si>
  <si>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</si>
  <si>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</si>
  <si>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</si>
  <si>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</si>
  <si>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</si>
  <si>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</si>
  <si>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</si>
  <si>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</si>
  <si>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</si>
  <si>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</si>
  <si>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</si>
  <si>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</si>
  <si>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</si>
  <si>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</si>
  <si>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</si>
  <si>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</si>
  <si>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</si>
  <si>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</si>
  <si>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</si>
  <si>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</si>
  <si>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</si>
  <si>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</si>
  <si>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</si>
  <si>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</si>
  <si>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</si>
  <si>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</si>
  <si>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</si>
  <si>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</si>
  <si>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</si>
  <si>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</si>
  <si>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</si>
  <si>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</si>
  <si>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</si>
  <si>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</si>
  <si>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</si>
  <si>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</si>
  <si>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</si>
  <si>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</si>
  <si>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</si>
  <si>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</si>
  <si>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</si>
  <si>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</si>
  <si>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</si>
  <si>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</si>
  <si>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</si>
  <si>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</si>
  <si>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</si>
  <si>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</si>
  <si>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</si>
  <si>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</si>
  <si>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</si>
  <si>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</si>
  <si>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</si>
  <si>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</si>
  <si>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</si>
  <si>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</si>
  <si>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</si>
  <si>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</si>
  <si>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</si>
  <si>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</si>
  <si>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</si>
  <si>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</si>
  <si>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</si>
  <si>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</si>
  <si>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</si>
  <si>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</si>
  <si>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</si>
  <si>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</si>
  <si>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</si>
  <si>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</si>
  <si>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</si>
  <si>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</si>
  <si>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</si>
  <si>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</si>
  <si>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</si>
  <si>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</si>
  <si>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</si>
  <si>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</si>
  <si>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</si>
  <si>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</si>
  <si>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</si>
  <si>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</si>
  <si>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</si>
  <si>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</si>
  <si>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</si>
  <si>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</si>
  <si>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</si>
  <si>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</si>
  <si>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</si>
  <si>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</si>
  <si>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</si>
  <si>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</si>
  <si>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</si>
  <si>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</si>
  <si>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</si>
  <si>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</si>
  <si>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</si>
  <si>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</si>
  <si>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</si>
  <si>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</si>
  <si>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</si>
  <si>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</si>
  <si>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</si>
  <si>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</si>
  <si>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</si>
  <si>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</si>
  <si>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</si>
  <si>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</si>
  <si>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</si>
  <si>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</si>
  <si>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</si>
  <si>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</si>
  <si>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</si>
  <si>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</si>
  <si>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</si>
  <si>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</si>
  <si>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</si>
  <si>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</si>
  <si>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</si>
  <si>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</si>
  <si>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</si>
  <si>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</si>
  <si>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</si>
  <si>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</si>
  <si>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</si>
  <si>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</si>
  <si>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</si>
  <si>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</si>
  <si>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</si>
  <si>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</si>
  <si>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</si>
  <si>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</si>
  <si>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</si>
  <si>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</si>
  <si>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</si>
  <si>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</si>
  <si>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</si>
  <si>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</si>
  <si>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</si>
  <si>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</si>
  <si>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</si>
  <si>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</si>
  <si>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</si>
  <si>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</si>
  <si>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</si>
  <si>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</si>
  <si>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</si>
  <si>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</si>
  <si>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</si>
  <si>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</si>
  <si>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</si>
  <si>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</si>
  <si>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</si>
  <si>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</si>
  <si>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</si>
  <si>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</si>
  <si>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</si>
  <si>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</si>
  <si>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</si>
  <si>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</si>
  <si>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</si>
  <si>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</si>
  <si>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</si>
  <si>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</si>
  <si>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</si>
  <si>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</si>
  <si>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</si>
  <si>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</si>
  <si>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</si>
  <si>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</si>
  <si>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</si>
  <si>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</si>
  <si>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</si>
  <si>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</si>
  <si>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</si>
  <si>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</si>
  <si>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</si>
  <si>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</si>
  <si>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</si>
  <si>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</si>
  <si>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</si>
  <si>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</si>
  <si>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</si>
  <si>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</si>
  <si>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</si>
  <si>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</si>
  <si>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</si>
  <si>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</si>
  <si>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</si>
  <si>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</si>
  <si>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</si>
  <si>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</si>
  <si>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</si>
  <si>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</si>
  <si>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</si>
  <si>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</si>
  <si>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</si>
  <si>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</si>
  <si>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</si>
  <si>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</si>
  <si>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</si>
  <si>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</si>
  <si>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</si>
  <si>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</si>
  <si>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</si>
  <si>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</si>
  <si>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</si>
  <si>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</si>
  <si>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</si>
  <si>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</si>
  <si>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</si>
  <si>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</si>
  <si>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</si>
  <si>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</si>
  <si>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</si>
  <si>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</si>
  <si>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</si>
  <si>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</si>
  <si>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</si>
  <si>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</si>
  <si>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</si>
  <si>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</si>
  <si>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</si>
  <si>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</si>
  <si>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</si>
  <si>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</si>
  <si>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</si>
  <si>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</si>
  <si>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</si>
  <si>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</si>
  <si>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</si>
  <si>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</si>
  <si>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</si>
  <si>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</si>
  <si>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</si>
  <si>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</si>
  <si>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</si>
  <si>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</si>
  <si>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</si>
  <si>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</si>
  <si>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</si>
  <si>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</si>
  <si>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</si>
  <si>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</si>
  <si>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</si>
  <si>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</si>
  <si>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</si>
  <si>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</si>
  <si>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</si>
  <si>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</si>
  <si>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</si>
  <si>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</si>
  <si>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</si>
  <si>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</si>
  <si>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</si>
  <si>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</si>
  <si>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</si>
  <si>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</si>
  <si>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</si>
  <si>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</si>
  <si>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</si>
  <si>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</si>
  <si>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</si>
  <si>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</si>
  <si>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</si>
  <si>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</si>
  <si>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</si>
  <si>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</si>
  <si>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</si>
  <si>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</si>
  <si>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</si>
  <si>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</si>
  <si>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</si>
  <si>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</si>
  <si>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</si>
  <si>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</si>
  <si>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</si>
  <si>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</si>
  <si>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</si>
  <si>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</si>
  <si>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</si>
  <si>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</si>
  <si>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</si>
  <si>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</si>
  <si>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</si>
  <si>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</si>
  <si>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</si>
  <si>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</si>
  <si>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</si>
  <si>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</si>
  <si>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</si>
  <si>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</si>
  <si>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</si>
  <si>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</si>
  <si>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</si>
  <si>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</si>
  <si>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</si>
  <si>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</si>
  <si>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</si>
  <si>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</si>
  <si>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</si>
  <si>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</si>
  <si>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</si>
  <si>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</si>
  <si>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</si>
  <si>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</si>
  <si>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</si>
  <si>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</si>
  <si>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</si>
  <si>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</si>
  <si>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</si>
  <si>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</si>
  <si>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</si>
  <si>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</si>
  <si>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</si>
  <si>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</si>
  <si>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</si>
  <si>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</si>
  <si>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</si>
  <si>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</si>
  <si>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</si>
  <si>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</si>
  <si>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</si>
  <si>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</si>
  <si>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</si>
  <si>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</si>
  <si>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</si>
  <si>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</si>
  <si>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</si>
  <si>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</si>
  <si>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</si>
  <si>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</si>
  <si>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</si>
  <si>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</si>
  <si>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</si>
  <si>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</si>
  <si>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</si>
  <si>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</si>
  <si>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</si>
  <si>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</si>
  <si>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</si>
  <si>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</si>
  <si>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</si>
  <si>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</si>
  <si>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</si>
  <si>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</si>
  <si>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</si>
  <si>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</si>
  <si>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</si>
  <si>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</si>
  <si>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</si>
  <si>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</si>
  <si>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</si>
  <si>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</si>
  <si>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</si>
  <si>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</si>
  <si>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</si>
  <si>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</si>
  <si>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</si>
  <si>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</si>
  <si>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</si>
  <si>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</si>
  <si>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</si>
  <si>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</si>
  <si>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</si>
  <si>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</si>
  <si>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</si>
  <si>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</si>
  <si>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</si>
  <si>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</si>
  <si>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</si>
  <si>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</si>
  <si>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</si>
  <si>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</si>
  <si>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</si>
  <si>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</si>
  <si>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</si>
  <si>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</si>
  <si>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</si>
  <si>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</si>
  <si>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</si>
  <si>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</si>
  <si>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</si>
  <si>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</si>
  <si>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</si>
  <si>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</si>
  <si>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</si>
  <si>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</si>
  <si>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</si>
  <si>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</si>
  <si>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</si>
  <si>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</si>
  <si>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</si>
  <si>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</si>
  <si>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</si>
  <si>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</si>
  <si>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</si>
  <si>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</si>
  <si>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</si>
  <si>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</si>
  <si>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</si>
  <si>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</si>
  <si>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</si>
  <si>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</si>
  <si>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</si>
  <si>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</si>
  <si>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</si>
  <si>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</si>
  <si>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</si>
  <si>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</si>
  <si>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</si>
  <si>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</si>
  <si>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</si>
  <si>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</si>
  <si>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</si>
  <si>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</si>
  <si>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</si>
  <si>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</si>
  <si>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</si>
  <si>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</si>
  <si>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</si>
  <si>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</si>
  <si>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</si>
  <si>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</si>
  <si>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</si>
  <si>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</si>
  <si>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</si>
  <si>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</si>
  <si>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</si>
  <si>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</si>
  <si>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</si>
  <si>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</si>
  <si>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</si>
  <si>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</si>
  <si>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</si>
  <si>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</si>
  <si>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</si>
  <si>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</si>
  <si>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</si>
  <si>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</si>
  <si>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</si>
  <si>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</si>
  <si>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</si>
  <si>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</si>
  <si>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</si>
  <si>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</si>
  <si>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</si>
  <si>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</si>
  <si>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</si>
  <si>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</si>
  <si>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</si>
  <si>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</si>
  <si>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</si>
  <si>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</si>
  <si>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</si>
  <si>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</si>
  <si>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</si>
  <si>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</si>
  <si>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</si>
  <si>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</si>
  <si>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</si>
  <si>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</si>
  <si>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</si>
  <si>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</si>
  <si>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</si>
  <si>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</si>
  <si>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</si>
  <si>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</si>
  <si>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</si>
  <si>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</si>
  <si>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</si>
  <si>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</si>
  <si>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</si>
  <si>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</si>
  <si>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</si>
  <si>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</si>
  <si>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</si>
  <si>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</si>
  <si>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</si>
  <si>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</si>
  <si>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</si>
  <si>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</si>
  <si>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</si>
  <si>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</si>
  <si>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</si>
  <si>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</si>
  <si>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</si>
  <si>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</si>
  <si>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</si>
  <si>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</si>
  <si>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</si>
  <si>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</si>
  <si>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</si>
  <si>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</si>
  <si>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</si>
  <si>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</si>
  <si>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</si>
  <si>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</si>
  <si>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</si>
  <si>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</si>
  <si>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</si>
  <si>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</si>
  <si>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</si>
  <si>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</si>
  <si>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</si>
  <si>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</si>
  <si>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</si>
  <si>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</si>
  <si>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</si>
  <si>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</si>
  <si>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</si>
  <si>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</si>
  <si>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</si>
  <si>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</si>
  <si>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</si>
  <si>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</si>
  <si>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</si>
  <si>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</si>
  <si>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</si>
  <si>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</si>
  <si>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</si>
  <si>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</si>
  <si>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</si>
  <si>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</si>
  <si>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</si>
  <si>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</si>
  <si>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</si>
  <si>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</si>
  <si>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</si>
  <si>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</si>
  <si>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</si>
  <si>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</si>
  <si>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</si>
  <si>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</si>
  <si>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</si>
  <si>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</si>
  <si>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</si>
  <si>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</si>
  <si>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</si>
  <si>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</si>
  <si>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</si>
  <si>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</si>
  <si>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</si>
  <si>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</si>
  <si>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</si>
  <si>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</si>
  <si>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</si>
  <si>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</si>
  <si>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</si>
  <si>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</si>
  <si>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</si>
  <si>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</si>
  <si>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</si>
  <si>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</si>
  <si>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</si>
  <si>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</si>
  <si>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</si>
  <si>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</si>
  <si>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</si>
  <si>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</si>
  <si>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</si>
  <si>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</si>
  <si>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</si>
  <si>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</si>
  <si>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</si>
  <si>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</si>
  <si>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</si>
  <si>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</si>
  <si>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</si>
  <si>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</si>
  <si>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</si>
  <si>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</si>
  <si>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</si>
  <si>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</si>
  <si>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</si>
  <si>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</si>
  <si>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</si>
  <si>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</si>
  <si>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</si>
  <si>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</si>
  <si>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</si>
  <si>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</si>
  <si>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</si>
  <si>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</si>
  <si>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</si>
  <si>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</si>
  <si>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</si>
  <si>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</si>
  <si>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</si>
  <si>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</si>
  <si>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</si>
  <si>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</si>
  <si>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</si>
  <si>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</si>
  <si>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</si>
  <si>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</si>
  <si>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</si>
  <si>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</si>
  <si>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</si>
  <si>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</si>
  <si>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</si>
  <si>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</si>
  <si>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</si>
  <si>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</si>
  <si>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</si>
  <si>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</si>
  <si>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</si>
  <si>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</si>
  <si>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</si>
  <si>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</si>
  <si>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</si>
  <si>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</si>
  <si>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</si>
  <si>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</si>
  <si>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</si>
  <si>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</si>
  <si>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</si>
  <si>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</si>
  <si>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</si>
  <si>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</si>
  <si>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</si>
  <si>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</si>
  <si>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</si>
  <si>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</si>
  <si>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</si>
  <si>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</si>
  <si>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</si>
  <si>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</si>
  <si>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</si>
  <si>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</si>
  <si>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</si>
  <si>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</si>
  <si>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</si>
  <si>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</si>
  <si>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</si>
  <si>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</si>
  <si>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</si>
  <si>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</si>
  <si>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</si>
  <si>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</si>
  <si>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</si>
  <si>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</si>
  <si>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</si>
  <si>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</si>
  <si>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</si>
  <si>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</si>
  <si>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</si>
  <si>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</si>
  <si>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</si>
  <si>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</si>
  <si>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</si>
  <si>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</si>
  <si>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</si>
  <si>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</si>
  <si>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</si>
  <si>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</si>
  <si>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</si>
  <si>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</si>
  <si>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</si>
  <si>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</si>
  <si>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</si>
  <si>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</si>
  <si>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</si>
  <si>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</si>
  <si>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</si>
  <si>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</si>
  <si>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</si>
  <si>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</si>
  <si>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</si>
  <si>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</si>
  <si>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</si>
  <si>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</si>
  <si>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</si>
  <si>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</si>
  <si>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</si>
  <si>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</si>
  <si>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</si>
  <si>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</si>
  <si>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</si>
  <si>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</si>
  <si>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</si>
  <si>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</si>
  <si>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</si>
  <si>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</si>
  <si>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</si>
  <si>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</si>
  <si>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</si>
  <si>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</si>
  <si>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</si>
  <si>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</si>
  <si>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</si>
  <si>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</si>
  <si>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</si>
  <si>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</si>
  <si>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</si>
  <si>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</si>
  <si>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</si>
  <si>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</si>
  <si>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</si>
  <si>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</si>
  <si>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</si>
  <si>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</si>
  <si>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</si>
  <si>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</si>
  <si>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</si>
  <si>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</si>
  <si>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</si>
  <si>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</si>
  <si>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</si>
  <si>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</si>
  <si>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</si>
  <si>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</si>
  <si>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</si>
  <si>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</si>
  <si>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</si>
  <si>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</si>
  <si>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</si>
  <si>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</si>
  <si>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</si>
  <si>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</si>
  <si>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</si>
  <si>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</si>
  <si>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</si>
  <si>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</si>
  <si>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</si>
  <si>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</si>
  <si>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</si>
  <si>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</si>
  <si>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</si>
  <si>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</si>
  <si>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</si>
  <si>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</si>
  <si>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</si>
  <si>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</si>
  <si>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</si>
  <si>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</si>
  <si>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</si>
  <si>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</si>
  <si>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</si>
  <si>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</si>
  <si>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</si>
  <si>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</si>
  <si>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</si>
  <si>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</si>
  <si>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</si>
  <si>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</si>
  <si>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</si>
  <si>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</si>
  <si>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</si>
  <si>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</si>
  <si>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</si>
  <si>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</si>
  <si>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</si>
  <si>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</si>
  <si>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</si>
  <si>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</si>
  <si>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</si>
  <si>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</si>
  <si>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</si>
  <si>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</si>
  <si>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</si>
  <si>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</si>
  <si>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</si>
  <si>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</si>
  <si>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</si>
  <si>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</si>
  <si>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</si>
  <si>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</si>
  <si>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</si>
  <si>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</si>
  <si>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</si>
  <si>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</si>
  <si>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</si>
  <si>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</si>
  <si>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</si>
  <si>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</si>
  <si>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</si>
  <si>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</si>
  <si>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</si>
  <si>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</si>
  <si>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</si>
  <si>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</si>
  <si>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</si>
  <si>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</si>
  <si>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</si>
  <si>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</si>
  <si>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</si>
  <si>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</si>
  <si>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</si>
  <si>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</si>
  <si>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</si>
  <si>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</si>
  <si>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</si>
  <si>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</si>
  <si>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</si>
  <si>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</si>
  <si>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</si>
  <si>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</si>
  <si>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</si>
  <si>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</si>
  <si>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</si>
  <si>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</si>
  <si>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</si>
  <si>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</si>
  <si>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</si>
  <si>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</si>
  <si>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</si>
  <si>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</si>
  <si>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</si>
  <si>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</si>
  <si>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</si>
  <si>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</si>
  <si>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</si>
  <si>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</si>
  <si>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</si>
  <si>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</si>
  <si>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</si>
  <si>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</si>
  <si>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</si>
  <si>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</si>
  <si>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</si>
  <si>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</si>
  <si>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</si>
  <si>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</si>
  <si>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</si>
  <si>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</si>
  <si>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</si>
  <si>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</si>
  <si>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</si>
  <si>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</si>
  <si>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</si>
  <si>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</si>
  <si>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</si>
  <si>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</si>
  <si>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</si>
  <si>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</si>
  <si>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</si>
  <si>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</si>
  <si>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</si>
  <si>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</si>
  <si>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</si>
  <si>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</si>
  <si>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</si>
  <si>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</si>
  <si>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</si>
  <si>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</si>
  <si>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</si>
  <si>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</si>
  <si>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</si>
  <si>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</si>
  <si>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</si>
  <si>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</si>
  <si>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</si>
  <si>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</si>
  <si>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</si>
  <si>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</si>
  <si>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</si>
  <si>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</si>
  <si>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</si>
  <si>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</si>
  <si>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</si>
  <si>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</si>
  <si>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</si>
  <si>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</si>
  <si>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</si>
  <si>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</si>
  <si>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</si>
  <si>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</si>
  <si>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</si>
  <si>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</si>
  <si>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</si>
  <si>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</si>
  <si>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</si>
  <si>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</si>
  <si>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</si>
  <si>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</si>
  <si>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</si>
  <si>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</si>
  <si>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</si>
  <si>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</si>
  <si>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</si>
  <si>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</si>
  <si>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</si>
  <si>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</si>
  <si>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</si>
  <si>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</si>
  <si>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</si>
  <si>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</si>
  <si>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</si>
  <si>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</si>
  <si>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</si>
  <si>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</si>
  <si>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</si>
  <si>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</si>
  <si>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</si>
  <si>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</si>
  <si>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</si>
  <si>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</si>
  <si>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</si>
  <si>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</si>
  <si>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</si>
  <si>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</si>
  <si>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</si>
  <si>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</si>
  <si>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</si>
  <si>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</si>
  <si>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</si>
  <si>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</si>
  <si>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</si>
  <si>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</si>
  <si>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</si>
  <si>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</si>
  <si>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</si>
  <si>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</si>
  <si>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</si>
  <si>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</si>
  <si>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</si>
  <si>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</si>
  <si>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</si>
  <si>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</si>
  <si>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</si>
  <si>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</si>
  <si>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</si>
  <si>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</si>
  <si>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</si>
  <si>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</si>
  <si>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</si>
  <si>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</si>
  <si>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</si>
  <si>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</si>
  <si>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</si>
  <si>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</si>
  <si>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</si>
  <si>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</si>
  <si>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</si>
  <si>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</si>
  <si>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</si>
  <si>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</si>
  <si>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</si>
  <si>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</si>
  <si>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</si>
  <si>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</si>
  <si>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</si>
  <si>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</si>
  <si>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</si>
  <si>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</si>
  <si>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</si>
  <si>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</si>
  <si>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</si>
  <si>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</si>
  <si>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</si>
  <si>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</si>
  <si>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</si>
  <si>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</si>
  <si>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</si>
  <si>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</si>
  <si>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</si>
  <si>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</si>
  <si>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</si>
  <si>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</si>
  <si>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</si>
  <si>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</si>
  <si>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</si>
  <si>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</si>
  <si>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</si>
  <si>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</si>
  <si>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</si>
  <si>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</si>
  <si>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</si>
  <si>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</si>
  <si>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</si>
  <si>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</si>
  <si>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</si>
  <si>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</si>
  <si>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</si>
  <si>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</si>
  <si>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</si>
  <si>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</si>
  <si>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</si>
  <si>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</si>
  <si>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</si>
  <si>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</si>
  <si>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</si>
  <si>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</si>
  <si>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</si>
  <si>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</si>
  <si>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</si>
  <si>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</si>
  <si>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</si>
  <si>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</si>
  <si>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</si>
  <si>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</si>
  <si>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</si>
  <si>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</si>
  <si>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</si>
  <si>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</si>
  <si>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</si>
  <si>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</si>
  <si>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</si>
  <si>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</si>
  <si>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</si>
  <si>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</si>
  <si>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</si>
  <si>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</si>
  <si>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</si>
  <si>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</si>
  <si>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</si>
  <si>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</si>
  <si>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</si>
  <si>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</si>
  <si>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</si>
  <si>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</si>
  <si>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</si>
  <si>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</si>
  <si>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</si>
  <si>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</si>
  <si>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</si>
  <si>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</si>
  <si>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</si>
  <si>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</si>
  <si>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</si>
  <si>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</si>
  <si>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</si>
  <si>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</si>
  <si>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</si>
  <si>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</si>
  <si>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</si>
  <si>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</si>
  <si>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</si>
  <si>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</si>
  <si>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</si>
  <si>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</si>
  <si>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</si>
  <si>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</si>
  <si>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</si>
  <si>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</si>
  <si>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</si>
  <si>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</si>
  <si>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</si>
  <si>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</si>
  <si>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</si>
  <si>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</si>
  <si>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</si>
  <si>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</si>
  <si>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</si>
  <si>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</si>
  <si>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</si>
  <si>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</si>
  <si>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</si>
  <si>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</si>
  <si>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</si>
  <si>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</si>
  <si>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</si>
  <si>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</si>
  <si>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</si>
  <si>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</si>
  <si>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</si>
  <si>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</si>
  <si>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</si>
  <si>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</si>
  <si>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</si>
  <si>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</si>
  <si>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</si>
  <si>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</si>
  <si>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</si>
  <si>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</si>
  <si>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</si>
  <si>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</si>
  <si>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</si>
  <si>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</si>
  <si>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</si>
  <si>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</si>
  <si>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</si>
  <si>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</si>
  <si>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</si>
  <si>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</si>
  <si>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</si>
  <si>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</si>
  <si>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</si>
  <si>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</si>
  <si>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</si>
  <si>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</si>
  <si>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</si>
  <si>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</si>
  <si>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</si>
  <si>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</si>
  <si>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</si>
  <si>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</si>
  <si>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</si>
  <si>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</si>
  <si>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</si>
  <si>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</si>
  <si>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</si>
  <si>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</si>
  <si>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</si>
  <si>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</si>
  <si>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</si>
  <si>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</si>
  <si>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</si>
  <si>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</si>
  <si>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</si>
  <si>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</si>
  <si>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</si>
  <si>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</si>
  <si>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</si>
  <si>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</si>
  <si>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</si>
  <si>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</si>
  <si>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</si>
  <si>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</si>
  <si>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</si>
  <si>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</si>
  <si>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</si>
  <si>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</si>
  <si>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</si>
  <si>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</si>
  <si>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</si>
  <si>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</si>
  <si>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</si>
  <si>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</si>
  <si>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</si>
  <si>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</si>
  <si>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</si>
  <si>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</si>
  <si>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</si>
  <si>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</si>
  <si>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</si>
  <si>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</si>
  <si>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</si>
  <si>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</si>
  <si>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</si>
  <si>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</si>
  <si>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</si>
  <si>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</si>
  <si>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</si>
  <si>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</si>
  <si>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</si>
  <si>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</si>
  <si>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</si>
  <si>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</si>
  <si>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</si>
  <si>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</si>
  <si>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</si>
  <si>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</si>
  <si>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</si>
  <si>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</si>
  <si>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</si>
  <si>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</si>
  <si>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</si>
  <si>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</si>
  <si>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</si>
  <si>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</si>
  <si>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</si>
  <si>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</si>
  <si>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</si>
  <si>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</si>
  <si>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</si>
  <si>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</si>
  <si>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</si>
  <si>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</si>
  <si>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</si>
  <si>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</si>
  <si>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</si>
  <si>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</si>
  <si>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</si>
  <si>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</si>
  <si>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</si>
  <si>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</si>
  <si>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</si>
  <si>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</si>
  <si>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</si>
  <si>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</si>
  <si>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</si>
  <si>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</si>
  <si>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</si>
  <si>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</si>
  <si>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</si>
  <si>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</si>
  <si>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</si>
  <si>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</si>
  <si>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</si>
  <si>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</si>
  <si>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</si>
  <si>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</si>
  <si>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</si>
  <si>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</si>
  <si>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</si>
  <si>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</si>
  <si>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</si>
  <si>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</si>
  <si>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</si>
  <si>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</si>
  <si>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</si>
  <si>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</si>
  <si>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</si>
  <si>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</si>
  <si>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</si>
  <si>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</si>
  <si>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</si>
  <si>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</si>
  <si>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</si>
  <si>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</si>
  <si>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</si>
  <si>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</si>
  <si>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</si>
  <si>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</si>
  <si>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</si>
  <si>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</si>
  <si>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</si>
  <si>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</si>
  <si>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</si>
  <si>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</si>
  <si>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</si>
  <si>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</si>
  <si>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</si>
  <si>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</si>
  <si>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</si>
  <si>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</si>
  <si>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</si>
  <si>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</si>
  <si>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</si>
  <si>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</si>
  <si>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</si>
  <si>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</si>
  <si>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</si>
  <si>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</si>
  <si>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</si>
  <si>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</si>
  <si>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</si>
  <si>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</si>
  <si>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</si>
  <si>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</si>
  <si>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</si>
  <si>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</si>
  <si>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</si>
  <si>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</si>
  <si>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</si>
  <si>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</si>
  <si>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</si>
  <si>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</si>
  <si>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</si>
  <si>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</si>
  <si>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</si>
  <si>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</si>
  <si>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</si>
  <si>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</si>
  <si>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</si>
  <si>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</si>
  <si>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</si>
  <si>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</si>
  <si>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</si>
  <si>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</si>
  <si>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</si>
  <si>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</si>
  <si>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</si>
  <si>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</si>
  <si>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</si>
  <si>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</si>
  <si>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</si>
  <si>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</si>
  <si>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</si>
  <si>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</si>
  <si>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</si>
  <si>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</si>
  <si>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</si>
  <si>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</si>
  <si>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</si>
  <si>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</si>
  <si>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</si>
  <si>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</si>
  <si>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</si>
  <si>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</si>
  <si>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</si>
  <si>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</si>
  <si>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</si>
  <si>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</si>
  <si>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</si>
  <si>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</si>
  <si>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</si>
  <si>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</si>
  <si>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</si>
  <si>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</si>
  <si>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</si>
  <si>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</si>
  <si>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</si>
  <si>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</si>
  <si>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</si>
  <si>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</si>
  <si>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</si>
  <si>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</si>
  <si>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</si>
  <si>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</si>
  <si>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</si>
  <si>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</si>
  <si>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</si>
  <si>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</si>
  <si>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</si>
  <si>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</si>
  <si>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</si>
  <si>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</si>
  <si>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</si>
  <si>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</si>
  <si>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</si>
  <si>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</si>
  <si>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</si>
  <si>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</si>
  <si>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</si>
  <si>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</si>
  <si>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</si>
  <si>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</si>
  <si>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</si>
  <si>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</si>
  <si>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</si>
  <si>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</si>
  <si>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</si>
  <si>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</si>
  <si>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</si>
  <si>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</si>
  <si>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</si>
  <si>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</si>
  <si>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</si>
  <si>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</si>
  <si>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</si>
  <si>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</si>
  <si>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</si>
  <si>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</si>
  <si>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</si>
  <si>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</si>
  <si>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</si>
  <si>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</si>
  <si>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</si>
  <si>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</si>
  <si>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</si>
  <si>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</si>
  <si>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</si>
  <si>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</si>
  <si>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</si>
  <si>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</si>
  <si>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</si>
  <si>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</si>
  <si>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</si>
  <si>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</si>
  <si>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</si>
  <si>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</si>
  <si>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</si>
  <si>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</si>
  <si>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</si>
  <si>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</si>
  <si>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</si>
  <si>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</si>
  <si>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</si>
  <si>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</si>
  <si>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</si>
  <si>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</si>
  <si>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</si>
  <si>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</si>
  <si>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</si>
  <si>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</si>
  <si>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</si>
  <si>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</si>
  <si>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</si>
  <si>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</si>
  <si>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</si>
  <si>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</si>
  <si>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</si>
  <si>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</si>
  <si>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</si>
  <si>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</si>
  <si>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</si>
  <si>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</si>
  <si>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</si>
  <si>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</si>
  <si>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</si>
  <si>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</si>
  <si>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</si>
  <si>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</si>
  <si>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</si>
  <si>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</si>
  <si>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</si>
  <si>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</si>
  <si>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</si>
  <si>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</si>
  <si>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</si>
  <si>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</si>
  <si>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</si>
  <si>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</si>
  <si>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</si>
  <si>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</si>
  <si>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</si>
  <si>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</si>
  <si>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</si>
  <si>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</si>
  <si>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</si>
  <si>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</si>
  <si>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</si>
  <si>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</si>
  <si>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</si>
  <si>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</si>
  <si>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</si>
  <si>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</si>
  <si>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</si>
  <si>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</si>
  <si>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</si>
  <si>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</si>
  <si>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</si>
  <si>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</si>
  <si>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</si>
  <si>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</si>
  <si>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</si>
  <si>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</si>
  <si>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</si>
  <si>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</si>
  <si>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</si>
  <si>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</si>
  <si>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</si>
  <si>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</si>
  <si>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</si>
  <si>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</si>
  <si>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</si>
  <si>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</si>
  <si>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</si>
  <si>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</si>
  <si>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</si>
  <si>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</si>
  <si>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</si>
  <si>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</si>
  <si>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</si>
  <si>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</si>
  <si>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</si>
  <si>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</si>
  <si>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</si>
  <si>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</si>
  <si>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</si>
  <si>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</si>
  <si>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</si>
  <si>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</si>
  <si>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</si>
  <si>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</si>
  <si>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</si>
  <si>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</si>
  <si>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</si>
  <si>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</si>
  <si>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</si>
  <si>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</si>
  <si>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</si>
  <si>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</si>
  <si>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</si>
  <si>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</si>
  <si>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</si>
  <si>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</si>
  <si>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</si>
  <si>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</si>
  <si>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</si>
  <si>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</si>
  <si>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</si>
  <si>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</si>
  <si>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</si>
  <si>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</si>
  <si>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</si>
  <si>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</si>
  <si>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</si>
  <si>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</si>
  <si>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</si>
  <si>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</si>
  <si>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</si>
  <si>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</si>
  <si>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</si>
  <si>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</si>
  <si>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</si>
  <si>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</si>
  <si>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</si>
  <si>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</si>
  <si>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</si>
  <si>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</si>
  <si>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</si>
  <si>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</si>
  <si>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</si>
  <si>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</si>
  <si>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</si>
  <si>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</si>
  <si>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</si>
  <si>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</si>
  <si>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</si>
  <si>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</si>
  <si>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</si>
  <si>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</si>
  <si>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</si>
  <si>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</si>
  <si>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</si>
  <si>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</si>
  <si>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</si>
  <si>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</si>
  <si>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</si>
  <si>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</si>
  <si>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</si>
  <si>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</si>
  <si>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</si>
  <si>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</si>
  <si>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</si>
  <si>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</si>
  <si>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</si>
  <si>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</si>
  <si>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</si>
  <si>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</si>
  <si>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</si>
  <si>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</si>
  <si>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</si>
  <si>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</si>
  <si>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</si>
  <si>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</si>
  <si>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</si>
  <si>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</si>
  <si>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</si>
  <si>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</si>
  <si>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</si>
  <si>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</si>
  <si>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</si>
  <si>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</si>
  <si>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</si>
  <si>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</si>
  <si>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</si>
  <si>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</si>
  <si>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</si>
  <si>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</si>
  <si>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</si>
  <si>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</si>
  <si>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</si>
  <si>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</si>
  <si>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</si>
  <si>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</si>
  <si>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</si>
  <si>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</si>
  <si>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</si>
  <si>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</si>
  <si>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</si>
  <si>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</si>
  <si>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</si>
  <si>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</si>
  <si>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</si>
  <si>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</si>
  <si>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</si>
  <si>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</si>
  <si>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</si>
  <si>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</si>
  <si>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</si>
  <si>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</si>
  <si>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</si>
  <si>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</si>
  <si>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</si>
  <si>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</si>
  <si>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</si>
  <si>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</si>
  <si>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</si>
  <si>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</si>
  <si>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</si>
  <si>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</si>
  <si>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</si>
  <si>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</si>
  <si>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</si>
  <si>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</si>
  <si>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</si>
  <si>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</si>
  <si>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</si>
  <si>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</si>
  <si>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</si>
  <si>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</si>
  <si>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</si>
  <si>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</si>
  <si>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</si>
  <si>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</si>
  <si>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</si>
  <si>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</si>
  <si>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</si>
  <si>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</si>
  <si>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</si>
  <si>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</si>
  <si>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</si>
  <si>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</si>
  <si>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</si>
  <si>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</si>
  <si>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</si>
  <si>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</si>
  <si>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</si>
  <si>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</si>
  <si>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</si>
  <si>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</si>
  <si>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</si>
  <si>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</si>
  <si>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</si>
  <si>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</si>
  <si>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</si>
  <si>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</si>
  <si>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</si>
  <si>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</si>
  <si>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</si>
  <si>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</si>
  <si>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</si>
  <si>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</si>
  <si>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</si>
  <si>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</si>
  <si>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</si>
  <si>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</si>
  <si>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</si>
  <si>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</si>
  <si>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</si>
  <si>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</si>
  <si>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</si>
  <si>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</si>
  <si>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</si>
  <si>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</si>
  <si>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</si>
  <si>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</si>
  <si>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</si>
  <si>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</si>
  <si>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</si>
  <si>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</si>
  <si>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</si>
  <si>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</si>
  <si>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</si>
  <si>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</si>
  <si>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</si>
  <si>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</si>
  <si>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</si>
  <si>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</si>
  <si>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</si>
  <si>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</si>
  <si>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</si>
  <si>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</si>
  <si>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</si>
  <si>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</si>
  <si>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</si>
  <si>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</si>
  <si>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</si>
  <si>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</si>
  <si>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</si>
  <si>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</si>
  <si>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</si>
  <si>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</si>
  <si>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</si>
  <si>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</si>
  <si>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</si>
  <si>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</si>
  <si>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</si>
  <si>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</si>
  <si>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</si>
  <si>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</si>
  <si>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</si>
  <si>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</si>
  <si>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</si>
  <si>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</si>
  <si>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</si>
  <si>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</si>
  <si>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</si>
  <si>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</si>
  <si>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</si>
  <si>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</si>
  <si>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</si>
  <si>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</si>
  <si>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</si>
  <si>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</si>
  <si>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</si>
  <si>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</si>
  <si>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</si>
  <si>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</si>
  <si>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</si>
  <si>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</si>
  <si>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</si>
  <si>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</si>
  <si>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</si>
  <si>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</si>
  <si>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</si>
  <si>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</si>
  <si>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</si>
  <si>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</si>
  <si>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</si>
  <si>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</si>
  <si>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</si>
  <si>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</si>
  <si>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</si>
  <si>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</si>
  <si>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</si>
  <si>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</si>
  <si>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</si>
  <si>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</si>
  <si>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</si>
  <si>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</si>
  <si>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</si>
  <si>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</si>
  <si>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</si>
  <si>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</si>
  <si>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</si>
  <si>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</si>
  <si>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</si>
  <si>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</si>
  <si>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</si>
  <si>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</si>
  <si>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</si>
  <si>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</si>
  <si>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</si>
  <si>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</si>
  <si>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</si>
  <si>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</si>
  <si>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</si>
  <si>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</si>
  <si>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</si>
  <si>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</si>
  <si>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</si>
  <si>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</si>
  <si>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</si>
  <si>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</si>
  <si>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</si>
  <si>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</si>
  <si>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</si>
  <si>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</si>
  <si>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</si>
  <si>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</si>
  <si>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</si>
  <si>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</si>
  <si>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</si>
  <si>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</si>
  <si>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</si>
  <si>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</si>
  <si>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</si>
  <si>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</si>
  <si>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</si>
  <si>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</si>
  <si>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</si>
  <si>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</si>
  <si>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</si>
  <si>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</si>
  <si>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</si>
  <si>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</si>
  <si>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</si>
  <si>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</si>
  <si>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</si>
  <si>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</si>
  <si>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</si>
  <si>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</si>
  <si>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</si>
  <si>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</si>
  <si>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</si>
  <si>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</si>
  <si>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</si>
  <si>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</si>
  <si>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</si>
  <si>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</si>
  <si>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</si>
  <si>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</si>
  <si>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</si>
  <si>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</si>
  <si>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</si>
  <si>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</si>
  <si>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</si>
  <si>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</si>
  <si>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</si>
  <si>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</si>
  <si>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</si>
  <si>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</si>
  <si>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</si>
  <si>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</si>
  <si>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</si>
  <si>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</si>
  <si>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</si>
  <si>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</si>
  <si>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</si>
  <si>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</si>
  <si>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</si>
  <si>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</si>
  <si>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</si>
  <si>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</si>
  <si>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</si>
  <si>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</si>
  <si>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</si>
  <si>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</si>
  <si>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</si>
  <si>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</si>
  <si>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</si>
  <si>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</si>
  <si>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</si>
  <si>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</si>
  <si>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</si>
  <si>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</si>
  <si>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</si>
  <si>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</si>
  <si>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</si>
  <si>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</si>
  <si>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</si>
  <si>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</si>
  <si>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</si>
  <si>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</si>
  <si>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</si>
  <si>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</si>
  <si>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</si>
  <si>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</si>
  <si>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</si>
  <si>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</si>
  <si>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</si>
  <si>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</si>
  <si>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</si>
  <si>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</si>
  <si>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</si>
  <si>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</si>
  <si>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</si>
  <si>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</si>
  <si>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</si>
  <si>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</si>
  <si>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</si>
  <si>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</si>
  <si>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</si>
  <si>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</si>
  <si>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</si>
  <si>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</si>
  <si>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</si>
  <si>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</si>
  <si>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</si>
  <si>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</si>
  <si>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</si>
  <si>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</si>
  <si>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</si>
  <si>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</si>
  <si>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</si>
  <si>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</si>
  <si>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</si>
  <si>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</si>
  <si>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</si>
  <si>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</si>
  <si>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</si>
  <si>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</si>
  <si>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</si>
  <si>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</si>
  <si>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</si>
  <si>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</si>
  <si>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</si>
  <si>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</si>
  <si>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</si>
  <si>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</si>
  <si>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</si>
  <si>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</si>
  <si>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</si>
  <si>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</si>
  <si>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</si>
  <si>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</si>
  <si>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</si>
  <si>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</si>
  <si>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</si>
  <si>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</si>
  <si>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</si>
  <si>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</si>
  <si>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</si>
  <si>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</si>
  <si>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</si>
  <si>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</si>
  <si>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</si>
  <si>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</si>
  <si>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</si>
  <si>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</si>
  <si>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</si>
  <si>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</si>
  <si>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</si>
  <si>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</si>
  <si>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</si>
  <si>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</si>
  <si>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</si>
  <si>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</si>
  <si>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</si>
  <si>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</si>
  <si>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</si>
  <si>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</si>
  <si>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</si>
  <si>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</si>
  <si>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</si>
  <si>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</si>
  <si>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</si>
  <si>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</si>
  <si>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</si>
  <si>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</si>
  <si>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</si>
  <si>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</si>
  <si>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</si>
  <si>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</si>
  <si>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</si>
  <si>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</si>
  <si>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</si>
  <si>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</si>
  <si>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</si>
  <si>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</si>
  <si>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</si>
  <si>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</si>
  <si>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</si>
  <si>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</si>
  <si>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</si>
  <si>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</si>
  <si>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</si>
  <si>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</si>
  <si>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</si>
  <si>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</si>
  <si>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</si>
  <si>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</si>
  <si>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</si>
  <si>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</si>
  <si>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</si>
  <si>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</si>
  <si>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</si>
  <si>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</si>
  <si>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</si>
  <si>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</si>
  <si>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</si>
  <si>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</si>
  <si>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</si>
  <si>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</si>
  <si>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</si>
  <si>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</si>
  <si>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</si>
  <si>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</si>
  <si>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</si>
  <si>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</si>
  <si>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</si>
  <si>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</si>
  <si>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</si>
  <si>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</si>
  <si>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</si>
  <si>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</si>
  <si>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</si>
  <si>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</si>
  <si>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</si>
  <si>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</si>
  <si>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</si>
  <si>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</si>
  <si>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</si>
  <si>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</si>
  <si>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</si>
  <si>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</si>
  <si>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</si>
  <si>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</si>
  <si>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</si>
  <si>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</si>
  <si>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</si>
  <si>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</si>
  <si>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</si>
  <si>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</si>
  <si>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</si>
  <si>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</si>
  <si>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</si>
  <si>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</si>
  <si>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</si>
  <si>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</si>
  <si>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</si>
  <si>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</si>
  <si>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</si>
  <si>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</si>
  <si>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</si>
  <si>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</si>
  <si>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</si>
  <si>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</si>
  <si>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</si>
  <si>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</si>
  <si>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</si>
  <si>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</si>
  <si>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</si>
  <si>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</si>
  <si>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</si>
  <si>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</si>
  <si>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</si>
  <si>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</si>
  <si>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</si>
  <si>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</si>
  <si>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</si>
  <si>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</si>
  <si>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</si>
  <si>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</si>
  <si>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</si>
  <si>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</si>
  <si>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</si>
  <si>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</si>
  <si>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</si>
  <si>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</si>
  <si>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</si>
  <si>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</si>
  <si>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</si>
  <si>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</si>
  <si>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</si>
  <si>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</si>
  <si>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</si>
  <si>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</si>
  <si>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</si>
  <si>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</si>
  <si>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</si>
  <si>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</si>
  <si>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</si>
  <si>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</si>
  <si>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</si>
  <si>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</si>
  <si>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</si>
  <si>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</si>
  <si>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</si>
  <si>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</si>
  <si>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</si>
  <si>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</si>
  <si>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</si>
  <si>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</si>
  <si>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</si>
  <si>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</si>
  <si>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</si>
  <si>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</si>
  <si>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</si>
  <si>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</si>
  <si>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</si>
  <si>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</si>
  <si>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</si>
  <si>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</si>
  <si>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</si>
  <si>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</si>
  <si>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</si>
  <si>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</si>
  <si>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</si>
  <si>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</si>
  <si>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</si>
  <si>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</si>
  <si>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</si>
  <si>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</si>
  <si>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</si>
  <si>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</si>
  <si>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</si>
  <si>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</si>
  <si>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</si>
  <si>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</si>
  <si>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</si>
  <si>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</si>
  <si>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</si>
  <si>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</si>
  <si>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</si>
  <si>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</si>
  <si>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</si>
  <si>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</si>
  <si>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</si>
  <si>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</si>
  <si>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</si>
  <si>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</si>
  <si>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</si>
  <si>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</si>
  <si>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</si>
  <si>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</si>
  <si>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</si>
  <si>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</si>
  <si>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</si>
  <si>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</si>
  <si>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</si>
  <si>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</si>
  <si>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</si>
  <si>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</si>
  <si>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</si>
  <si>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</si>
  <si>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</si>
  <si>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</si>
  <si>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</si>
  <si>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</si>
  <si>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</si>
  <si>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</si>
  <si>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</si>
  <si>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</si>
  <si>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</si>
  <si>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</si>
  <si>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</si>
  <si>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</si>
  <si>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</si>
  <si>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</si>
  <si>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</si>
  <si>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</si>
  <si>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</si>
  <si>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</si>
  <si>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</si>
  <si>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</si>
  <si>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</si>
  <si>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</si>
  <si>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</si>
  <si>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</si>
  <si>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</si>
  <si>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</si>
  <si>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</si>
  <si>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</si>
  <si>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</si>
  <si>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</si>
  <si>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</si>
  <si>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</si>
  <si>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</si>
  <si>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</si>
  <si>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</si>
  <si>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</si>
  <si>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</si>
  <si>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</si>
  <si>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</si>
  <si>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</si>
  <si>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</si>
  <si>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</si>
  <si>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</si>
  <si>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</si>
  <si>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</si>
  <si>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</si>
  <si>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</si>
  <si>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</si>
  <si>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</si>
  <si>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</si>
  <si>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</si>
  <si>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</si>
  <si>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</si>
  <si>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</si>
  <si>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</si>
  <si>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</si>
  <si>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</si>
  <si>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</si>
  <si>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</si>
  <si>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</si>
  <si>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</si>
  <si>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</si>
  <si>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</si>
  <si>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</si>
  <si>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</si>
  <si>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</si>
  <si>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</si>
  <si>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</si>
  <si>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</si>
  <si>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</si>
  <si>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</si>
  <si>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</si>
  <si>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</si>
  <si>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</si>
  <si>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</si>
  <si>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</si>
  <si>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</si>
  <si>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</si>
  <si>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</si>
  <si>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</si>
  <si>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</si>
  <si>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</si>
  <si>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</si>
  <si>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</si>
  <si>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</si>
  <si>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</si>
  <si>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</si>
  <si>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</si>
  <si>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</si>
  <si>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</si>
  <si>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</si>
  <si>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</si>
  <si>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</si>
  <si>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</si>
  <si>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</si>
  <si>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</si>
  <si>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</si>
  <si>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</si>
  <si>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</si>
  <si>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</si>
  <si>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</si>
  <si>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</si>
  <si>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</si>
  <si>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</si>
  <si>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</si>
  <si>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</si>
  <si>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</si>
  <si>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</si>
  <si>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</si>
  <si>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</si>
  <si>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</si>
  <si>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</si>
  <si>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</si>
  <si>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</si>
  <si>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</si>
  <si>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</si>
  <si>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</si>
  <si>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</si>
  <si>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</si>
  <si>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</si>
  <si>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</si>
  <si>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</si>
  <si>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</si>
  <si>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</si>
  <si>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</si>
  <si>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</si>
  <si>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</si>
  <si>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</si>
  <si>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</si>
  <si>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</si>
  <si>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</si>
  <si>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</si>
  <si>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</si>
  <si>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</si>
  <si>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</si>
  <si>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</si>
  <si>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</si>
  <si>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</si>
  <si>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</si>
  <si>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</si>
  <si>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</si>
  <si>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</si>
  <si>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</si>
  <si>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</si>
  <si>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</si>
  <si>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</si>
  <si>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</si>
  <si>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</si>
  <si>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</si>
  <si>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</si>
  <si>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</si>
  <si>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</si>
  <si>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</si>
  <si>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</si>
  <si>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</si>
  <si>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</si>
  <si>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</si>
  <si>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</si>
  <si>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</si>
  <si>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</si>
  <si>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</si>
  <si>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</si>
  <si>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</si>
  <si>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</si>
  <si>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</si>
  <si>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</si>
  <si>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</si>
  <si>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</si>
  <si>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</si>
  <si>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</si>
  <si>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</si>
  <si>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</si>
  <si>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</si>
  <si>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</si>
  <si>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</si>
  <si>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</si>
  <si>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</si>
  <si>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</si>
  <si>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</si>
  <si>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</si>
  <si>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</si>
  <si>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</si>
  <si>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</si>
  <si>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</si>
  <si>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</si>
  <si>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</si>
  <si>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</si>
  <si>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</si>
  <si>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</si>
  <si>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</si>
  <si>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</si>
  <si>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</si>
  <si>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</si>
  <si>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</si>
  <si>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</si>
  <si>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</si>
  <si>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</si>
  <si>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</si>
  <si>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</si>
  <si>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</si>
  <si>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</si>
  <si>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</si>
  <si>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</si>
  <si>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</si>
  <si>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</si>
  <si>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</si>
  <si>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</si>
  <si>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</si>
  <si>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</si>
  <si>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</si>
  <si>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</si>
  <si>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</si>
  <si>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</si>
  <si>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</si>
  <si>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</si>
  <si>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</si>
  <si>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</si>
  <si>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</si>
  <si>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</si>
  <si>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</si>
  <si>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</si>
  <si>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</si>
  <si>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</si>
  <si>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</si>
  <si>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</si>
  <si>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</si>
  <si>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</si>
  <si>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</si>
  <si>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</si>
  <si>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</si>
  <si>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</si>
  <si>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</si>
  <si>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</si>
  <si>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</si>
  <si>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</si>
  <si>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</si>
  <si>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</si>
  <si>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</si>
  <si>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</si>
  <si>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</si>
  <si>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</si>
  <si>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</si>
  <si>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</si>
  <si>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</si>
  <si>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</si>
  <si>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</si>
  <si>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</si>
  <si>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</si>
  <si>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</si>
  <si>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</si>
  <si>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</si>
  <si>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</si>
  <si>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</si>
  <si>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</si>
  <si>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</si>
  <si>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</si>
  <si>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</si>
  <si>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</si>
  <si>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</si>
  <si>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</si>
  <si>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</si>
  <si>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</si>
  <si>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</si>
  <si>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</si>
  <si>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</si>
  <si>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</si>
  <si>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</si>
  <si>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</si>
  <si>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</si>
  <si>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</si>
  <si>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</si>
  <si>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</si>
  <si>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</si>
  <si>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</si>
  <si>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</si>
  <si>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</si>
  <si>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</si>
  <si>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</si>
  <si>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</si>
  <si>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</si>
  <si>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</si>
  <si>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</si>
  <si>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</si>
  <si>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</si>
  <si>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</si>
  <si>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</si>
  <si>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</si>
  <si>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</si>
  <si>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</si>
  <si>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</si>
  <si>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</si>
  <si>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</si>
  <si>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</si>
  <si>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</si>
  <si>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</si>
  <si>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</si>
  <si>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</si>
  <si>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</si>
  <si>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</si>
  <si>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</si>
  <si>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</si>
  <si>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</si>
  <si>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</si>
  <si>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</si>
  <si>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</si>
  <si>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</si>
  <si>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</si>
  <si>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</si>
  <si>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</si>
  <si>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</si>
  <si>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</si>
  <si>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</si>
  <si>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</si>
  <si>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</si>
  <si>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</si>
  <si>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</si>
  <si>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</si>
  <si>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</si>
  <si>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</si>
  <si>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</si>
  <si>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</si>
  <si>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</si>
  <si>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</si>
  <si>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</si>
  <si>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</si>
  <si>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</si>
  <si>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</si>
  <si>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</si>
  <si>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</si>
  <si>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</si>
  <si>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</si>
  <si>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</si>
  <si>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</si>
  <si>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</si>
  <si>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</si>
  <si>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</si>
  <si>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</si>
  <si>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</si>
  <si>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</si>
  <si>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</si>
  <si>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</si>
  <si>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</si>
  <si>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</si>
  <si>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</si>
  <si>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</si>
  <si>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</si>
  <si>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</si>
  <si>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</si>
  <si>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</si>
  <si>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</si>
  <si>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</si>
  <si>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</si>
  <si>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</si>
  <si>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</si>
  <si>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</si>
  <si>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</si>
  <si>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</si>
  <si>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</si>
  <si>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</si>
  <si>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</si>
  <si>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</si>
  <si>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</si>
  <si>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</si>
  <si>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</si>
  <si>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</si>
  <si>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</si>
  <si>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</si>
  <si>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</si>
  <si>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</si>
  <si>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</si>
  <si>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</si>
  <si>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</si>
  <si>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</si>
  <si>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</si>
  <si>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</si>
  <si>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</si>
  <si>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</si>
  <si>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</si>
  <si>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</si>
  <si>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</si>
  <si>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</si>
  <si>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</si>
  <si>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</si>
  <si>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</si>
  <si>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</si>
  <si>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</si>
  <si>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</si>
  <si>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</si>
  <si>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</si>
  <si>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</si>
  <si>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</si>
  <si>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</si>
  <si>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</si>
  <si>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</si>
  <si>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</si>
  <si>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</si>
  <si>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</si>
  <si>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</si>
  <si>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</si>
  <si>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</si>
  <si>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</si>
  <si>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</si>
  <si>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</si>
  <si>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</si>
  <si>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</si>
  <si>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</si>
  <si>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</si>
  <si>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</si>
  <si>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</si>
  <si>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</si>
  <si>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</si>
  <si>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</si>
  <si>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</si>
  <si>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</si>
  <si>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</si>
  <si>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</si>
  <si>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</si>
  <si>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</si>
  <si>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</si>
  <si>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</si>
  <si>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</si>
  <si>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</si>
  <si>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</si>
  <si>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</si>
  <si>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</si>
  <si>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</si>
  <si>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</si>
  <si>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</si>
  <si>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</si>
  <si>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</si>
  <si>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</si>
  <si>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</si>
  <si>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</si>
  <si>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</si>
  <si>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</si>
  <si>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</si>
  <si>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</si>
  <si>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</si>
  <si>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</si>
  <si>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</si>
  <si>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</si>
  <si>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</si>
  <si>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</si>
  <si>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</si>
  <si>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</si>
  <si>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</si>
  <si>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</si>
  <si>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</si>
  <si>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</si>
  <si>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</si>
  <si>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</si>
  <si>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</si>
  <si>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</si>
  <si>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</si>
  <si>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</si>
  <si>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</si>
  <si>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</si>
  <si>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</si>
  <si>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</si>
  <si>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</si>
  <si>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</si>
  <si>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</si>
  <si>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</si>
  <si>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</si>
  <si>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</si>
  <si>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</si>
  <si>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</si>
  <si>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</si>
  <si>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</si>
  <si>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</si>
  <si>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</si>
  <si>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</si>
  <si>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</si>
  <si>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</si>
  <si>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</si>
  <si>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</si>
  <si>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</si>
  <si>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</si>
  <si>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</si>
  <si>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</si>
  <si>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</si>
  <si>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</si>
  <si>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</si>
  <si>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</si>
  <si>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</si>
  <si>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</si>
  <si>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</si>
  <si>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</si>
  <si>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</si>
  <si>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</si>
  <si>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</si>
  <si>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</si>
  <si>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</si>
  <si>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</si>
  <si>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</si>
  <si>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</si>
  <si>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</si>
  <si>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</si>
  <si>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</si>
  <si>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</si>
  <si>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</si>
  <si>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</si>
  <si>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</si>
  <si>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</si>
  <si>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</si>
  <si>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</si>
  <si>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</si>
  <si>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</si>
  <si>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</si>
  <si>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</si>
  <si>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</si>
  <si>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</si>
  <si>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</si>
  <si>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</si>
  <si>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</si>
  <si>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</si>
  <si>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</si>
  <si>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</si>
  <si>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</si>
  <si>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</si>
  <si>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</si>
  <si>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</si>
  <si>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</si>
  <si>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</si>
  <si>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</si>
  <si>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</si>
  <si>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</si>
  <si>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</si>
  <si>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</si>
  <si>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</si>
  <si>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</si>
  <si>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</si>
  <si>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</si>
  <si>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</si>
  <si>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</si>
  <si>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</si>
  <si>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</si>
  <si>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</si>
  <si>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</si>
  <si>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</si>
  <si>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</si>
  <si>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</si>
  <si>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</si>
  <si>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</si>
  <si>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</si>
  <si>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</si>
  <si>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</si>
  <si>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</si>
  <si>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</si>
  <si>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</si>
  <si>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</si>
  <si>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</si>
  <si>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</si>
  <si>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</si>
  <si>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</si>
  <si>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</si>
  <si>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</si>
  <si>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</si>
  <si>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</si>
  <si>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</si>
  <si>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</si>
  <si>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</si>
  <si>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</si>
  <si>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</si>
  <si>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</si>
  <si>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</si>
  <si>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</si>
  <si>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</si>
  <si>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</si>
  <si>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</si>
  <si>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</si>
  <si>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</si>
  <si>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</si>
  <si>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</si>
  <si>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</si>
  <si>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</si>
  <si>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</si>
  <si>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</si>
  <si>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</si>
  <si>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</si>
  <si>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</si>
  <si>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</si>
  <si>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</si>
  <si>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</si>
  <si>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</si>
  <si>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</si>
  <si>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</si>
  <si>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</si>
  <si>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</si>
  <si>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</si>
  <si>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</si>
  <si>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</si>
  <si>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</si>
  <si>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</si>
  <si>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</si>
  <si>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</si>
  <si>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</si>
  <si>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</si>
  <si>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</si>
  <si>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</si>
  <si>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</si>
  <si>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</si>
  <si>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</si>
  <si>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</si>
  <si>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</si>
  <si>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</si>
  <si>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</si>
  <si>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</si>
  <si>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</si>
  <si>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</si>
  <si>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</si>
  <si>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</si>
  <si>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</si>
  <si>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</si>
  <si>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</si>
  <si>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</si>
  <si>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</si>
  <si>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</si>
  <si>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</si>
  <si>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</si>
  <si>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</si>
  <si>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</si>
  <si>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</si>
  <si>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</si>
  <si>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</si>
  <si>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</si>
  <si>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</si>
  <si>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</si>
  <si>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</si>
  <si>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</si>
  <si>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</si>
  <si>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</si>
  <si>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</si>
  <si>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</si>
  <si>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</si>
  <si>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</si>
  <si>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</si>
  <si>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</si>
  <si>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</si>
  <si>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</si>
  <si>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</si>
  <si>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</si>
  <si>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</si>
  <si>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</si>
  <si>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</si>
  <si>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</si>
  <si>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</si>
  <si>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</si>
  <si>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</si>
  <si>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</si>
  <si>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</si>
  <si>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</si>
  <si>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</si>
  <si>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</si>
  <si>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</si>
  <si>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</si>
  <si>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</si>
  <si>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</si>
  <si>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</si>
  <si>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</si>
  <si>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</si>
  <si>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</si>
  <si>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</si>
  <si>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</si>
  <si>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</si>
  <si>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</si>
  <si>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</si>
  <si>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</si>
  <si>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</si>
  <si>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</si>
  <si>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</si>
  <si>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</si>
  <si>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</si>
  <si>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</si>
  <si>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</si>
  <si>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</si>
  <si>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</si>
  <si>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</si>
  <si>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</si>
  <si>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</si>
  <si>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</si>
  <si>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</si>
  <si>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</si>
  <si>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</si>
  <si>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</si>
  <si>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</si>
  <si>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</si>
  <si>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</si>
  <si>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</si>
  <si>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</si>
  <si>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</si>
  <si>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</si>
  <si>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</si>
  <si>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</si>
  <si>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</si>
  <si>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</si>
  <si>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</si>
  <si>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</si>
  <si>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</si>
  <si>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</si>
  <si>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</si>
  <si>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</si>
  <si>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</si>
  <si>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</si>
  <si>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</si>
  <si>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</si>
  <si>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</si>
  <si>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</si>
  <si>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</si>
  <si>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</si>
  <si>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</si>
  <si>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</si>
  <si>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</si>
  <si>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</si>
  <si>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</si>
  <si>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</si>
  <si>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</si>
  <si>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</si>
  <si>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</si>
  <si>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</si>
  <si>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</si>
  <si>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</si>
  <si>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</si>
  <si>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</si>
  <si>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</si>
  <si>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</si>
  <si>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</si>
  <si>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</si>
  <si>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</si>
  <si>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</si>
  <si>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</si>
  <si>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</si>
  <si>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</si>
  <si>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</si>
  <si>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</si>
  <si>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</si>
  <si>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</si>
  <si>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</si>
  <si>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</si>
  <si>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</si>
  <si>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</si>
  <si>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</si>
  <si>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</si>
  <si>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</si>
  <si>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</si>
  <si>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</si>
  <si>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</si>
  <si>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</si>
  <si>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</si>
  <si>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</si>
  <si>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</si>
  <si>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</si>
  <si>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</si>
  <si>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</si>
  <si>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</si>
  <si>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</si>
  <si>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</si>
  <si>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</si>
  <si>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</si>
  <si>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</si>
  <si>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</si>
  <si>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</si>
  <si>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</si>
  <si>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</si>
  <si>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</si>
  <si>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</si>
  <si>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</si>
  <si>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</si>
  <si>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</si>
  <si>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</si>
  <si>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</si>
  <si>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</si>
  <si>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</si>
  <si>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</si>
  <si>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</si>
  <si>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</si>
  <si>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</si>
  <si>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</si>
  <si>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</si>
  <si>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</si>
  <si>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</si>
  <si>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</si>
  <si>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</si>
  <si>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</si>
  <si>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</si>
  <si>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</si>
  <si>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</si>
  <si>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</si>
  <si>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</si>
  <si>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</si>
  <si>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</si>
  <si>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</si>
  <si>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</si>
  <si>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</si>
  <si>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</si>
  <si>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</si>
  <si>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</si>
  <si>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</si>
  <si>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</si>
  <si>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</si>
  <si>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</si>
  <si>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</si>
  <si>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</si>
  <si>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</si>
  <si>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</si>
  <si>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</si>
  <si>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</si>
  <si>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</si>
  <si>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</si>
  <si>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</si>
  <si>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</si>
  <si>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</si>
  <si>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</si>
  <si>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</si>
  <si>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</si>
  <si>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</si>
  <si>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</si>
  <si>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</si>
  <si>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</si>
  <si>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</si>
  <si>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</si>
  <si>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</si>
  <si>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</si>
  <si>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</si>
  <si>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</si>
  <si>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</si>
  <si>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</si>
  <si>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</si>
  <si>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</si>
  <si>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</si>
  <si>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</si>
  <si>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</si>
  <si>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</si>
  <si>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</si>
  <si>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</si>
  <si>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</si>
  <si>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</si>
  <si>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</si>
  <si>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</si>
  <si>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</si>
  <si>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</si>
  <si>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</si>
  <si>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</si>
  <si>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</si>
  <si>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</si>
  <si>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</si>
  <si>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</si>
  <si>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</si>
  <si>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</si>
  <si>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</si>
  <si>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</si>
  <si>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</si>
  <si>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</si>
  <si>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</si>
  <si>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</si>
  <si>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</si>
  <si>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</si>
  <si>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</si>
  <si>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</si>
  <si>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</si>
  <si>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</si>
  <si>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</si>
  <si>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</si>
  <si>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</si>
  <si>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</si>
  <si>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</si>
  <si>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</si>
  <si>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</si>
  <si>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</si>
  <si>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</si>
  <si>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</si>
  <si>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</si>
  <si>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</si>
  <si>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</si>
  <si>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</si>
  <si>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</si>
  <si>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</si>
  <si>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</si>
  <si>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</si>
  <si>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</si>
  <si>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</si>
  <si>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</si>
  <si>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</si>
  <si>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</si>
  <si>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</si>
  <si>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</si>
  <si>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</si>
  <si>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</si>
  <si>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</si>
  <si>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</si>
  <si>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</si>
  <si>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</si>
  <si>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</si>
  <si>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</si>
  <si>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</si>
  <si>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</si>
  <si>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</si>
  <si>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</si>
  <si>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</si>
  <si>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</si>
  <si>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</si>
  <si>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</si>
  <si>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</si>
  <si>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</si>
  <si>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</si>
  <si>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</si>
  <si>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</si>
  <si>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</si>
  <si>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</si>
  <si>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</si>
  <si>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</si>
  <si>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</si>
  <si>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</si>
  <si>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</si>
  <si>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</si>
  <si>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</si>
  <si>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</si>
  <si>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</si>
  <si>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</si>
  <si>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</si>
  <si>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</si>
  <si>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</si>
  <si>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</si>
  <si>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</si>
  <si>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</si>
  <si>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</si>
  <si>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</si>
  <si>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</si>
  <si>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</si>
  <si>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</si>
  <si>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</si>
  <si>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</si>
  <si>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</si>
  <si>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</si>
  <si>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</si>
  <si>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</si>
  <si>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</si>
  <si>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</si>
  <si>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</si>
  <si>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</si>
  <si>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</si>
  <si>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</si>
  <si>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</si>
  <si>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</si>
  <si>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</si>
  <si>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</si>
  <si>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</si>
  <si>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</si>
  <si>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</si>
  <si>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</si>
  <si>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</si>
  <si>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</si>
  <si>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</si>
  <si>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</si>
  <si>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</si>
  <si>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</si>
  <si>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</si>
  <si>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</si>
  <si>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</si>
  <si>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</si>
  <si>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</si>
  <si>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</si>
  <si>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</si>
  <si>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</si>
  <si>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</si>
  <si>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</si>
  <si>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</si>
  <si>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</si>
  <si>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</si>
  <si>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</si>
  <si>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</si>
  <si>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</si>
  <si>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</si>
  <si>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</si>
  <si>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</si>
  <si>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</si>
  <si>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</si>
  <si>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</si>
  <si>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</si>
  <si>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</si>
  <si>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</si>
  <si>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</si>
  <si>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</si>
  <si>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</si>
  <si>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</si>
  <si>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</si>
  <si>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</si>
  <si>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</si>
  <si>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</si>
  <si>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</si>
  <si>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</si>
  <si>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</si>
  <si>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</si>
  <si>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</si>
  <si>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</si>
  <si>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</si>
  <si>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</si>
  <si>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</si>
  <si>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</si>
  <si>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</si>
  <si>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</si>
  <si>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</si>
  <si>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</si>
  <si>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</si>
  <si>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</si>
  <si>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</si>
  <si>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</si>
  <si>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</si>
  <si>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</si>
  <si>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</si>
  <si>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</si>
  <si>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</si>
  <si>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</si>
  <si>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</si>
  <si>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</si>
  <si>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</si>
  <si>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</si>
  <si>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</si>
  <si>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</si>
  <si>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</si>
  <si>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</si>
  <si>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</si>
  <si>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</si>
  <si>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</si>
  <si>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</si>
  <si>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</si>
  <si>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</si>
  <si>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</si>
  <si>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</si>
  <si>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</si>
  <si>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</si>
  <si>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</si>
  <si>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</si>
  <si>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</si>
  <si>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</si>
  <si>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</si>
  <si>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</si>
  <si>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</si>
  <si>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</si>
  <si>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</si>
  <si>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</si>
  <si>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</si>
  <si>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</si>
  <si>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</si>
  <si>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</si>
  <si>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</si>
  <si>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</si>
  <si>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</si>
  <si>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</si>
  <si>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</si>
  <si>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</si>
  <si>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</si>
  <si>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</si>
  <si>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</si>
  <si>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</si>
  <si>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</si>
  <si>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</si>
  <si>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</si>
  <si>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</si>
  <si>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</si>
  <si>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</si>
  <si>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</si>
  <si>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</si>
  <si>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</si>
  <si>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</si>
  <si>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</si>
  <si>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</si>
  <si>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</si>
  <si>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</si>
  <si>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</si>
  <si>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</si>
  <si>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</si>
  <si>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</si>
  <si>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</si>
  <si>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</si>
  <si>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</si>
  <si>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</si>
  <si>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</si>
  <si>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</si>
  <si>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</si>
  <si>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</si>
  <si>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</si>
  <si>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</si>
  <si>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</si>
  <si>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</si>
  <si>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</si>
  <si>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</si>
  <si>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</si>
  <si>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</si>
  <si>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</si>
  <si>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</si>
  <si>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</si>
  <si>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</si>
  <si>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</si>
  <si>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</si>
  <si>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</si>
  <si>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</si>
  <si>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</si>
  <si>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</si>
  <si>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</si>
  <si>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</si>
  <si>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</si>
  <si>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</si>
  <si>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</si>
  <si>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</si>
  <si>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</si>
  <si>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</si>
  <si>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</si>
  <si>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</si>
  <si>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</si>
  <si>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</si>
  <si>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</si>
  <si>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</si>
  <si>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</si>
  <si>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</si>
  <si>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</si>
  <si>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</si>
  <si>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</si>
  <si>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</si>
  <si>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</si>
  <si>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</si>
  <si>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</si>
  <si>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</si>
  <si>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</si>
  <si>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</si>
  <si>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</si>
  <si>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</si>
  <si>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</si>
  <si>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</si>
  <si>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</si>
  <si>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</si>
  <si>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</si>
  <si>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</si>
  <si>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</si>
  <si>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</si>
  <si>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</si>
  <si>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</si>
  <si>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</si>
  <si>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</si>
  <si>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</si>
  <si>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</si>
  <si>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</si>
  <si>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</si>
  <si>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</si>
  <si>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</si>
  <si>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</si>
  <si>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</si>
  <si>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</si>
  <si>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</si>
  <si>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</si>
  <si>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</si>
  <si>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</si>
  <si>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</si>
  <si>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</si>
  <si>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</si>
  <si>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</si>
  <si>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</si>
  <si>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</si>
  <si>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</si>
  <si>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</si>
  <si>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</si>
  <si>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</si>
  <si>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</si>
  <si>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</si>
  <si>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</si>
  <si>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</si>
  <si>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</si>
  <si>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</si>
  <si>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</si>
  <si>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</si>
  <si>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</si>
  <si>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</si>
  <si>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</si>
  <si>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</si>
  <si>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</si>
  <si>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</si>
  <si>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</si>
  <si>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</si>
  <si>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</si>
  <si>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</si>
  <si>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</si>
  <si>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</si>
  <si>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</si>
  <si>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</si>
  <si>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</si>
  <si>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</si>
  <si>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</si>
  <si>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</si>
  <si>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</si>
  <si>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</si>
  <si>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</si>
  <si>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</si>
  <si>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</si>
  <si>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</si>
  <si>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</si>
  <si>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</si>
  <si>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</si>
  <si>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</si>
  <si>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</si>
  <si>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</si>
  <si>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</si>
  <si>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</si>
  <si>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</si>
  <si>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</si>
  <si>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</si>
  <si>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</si>
  <si>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</si>
  <si>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</si>
  <si>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</si>
  <si>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</si>
  <si>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</si>
  <si>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</si>
  <si>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</si>
  <si>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</si>
  <si>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</si>
  <si>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</si>
  <si>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</si>
  <si>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</si>
  <si>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</si>
  <si>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</si>
  <si>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</si>
  <si>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</si>
  <si>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</si>
  <si>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</si>
  <si>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</si>
  <si>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</si>
  <si>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</si>
  <si>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</si>
  <si>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</si>
  <si>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</si>
  <si>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</si>
  <si>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</si>
  <si>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</si>
  <si>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</si>
  <si>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</si>
  <si>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</si>
  <si>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</si>
  <si>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</si>
  <si>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</si>
  <si>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</si>
  <si>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</si>
  <si>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</si>
  <si>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</si>
  <si>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</si>
  <si>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</si>
  <si>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</si>
  <si>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</si>
  <si>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</si>
  <si>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</si>
  <si>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</si>
  <si>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</si>
  <si>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</si>
  <si>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</si>
  <si>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</si>
  <si>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</si>
  <si>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</si>
  <si>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</si>
  <si>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</si>
  <si>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</si>
  <si>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</si>
  <si>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</si>
  <si>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</si>
  <si>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</si>
  <si>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</si>
  <si>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</si>
  <si>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</si>
  <si>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</si>
  <si>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</si>
  <si>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</si>
  <si>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</si>
  <si>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</si>
  <si>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</si>
  <si>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</si>
  <si>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</si>
  <si>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</si>
  <si>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</si>
  <si>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</si>
  <si>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</si>
  <si>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</si>
  <si>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</si>
  <si>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</si>
  <si>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</si>
  <si>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</si>
  <si>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</si>
  <si>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</si>
  <si>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</si>
  <si>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</si>
  <si>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</si>
  <si>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</si>
  <si>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</si>
  <si>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</si>
  <si>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</si>
  <si>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</si>
  <si>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</si>
  <si>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</si>
  <si>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</si>
  <si>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</si>
  <si>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</si>
  <si>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</si>
  <si>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</si>
  <si>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</si>
  <si>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</si>
  <si>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</si>
  <si>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</si>
  <si>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</si>
  <si>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</si>
  <si>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</si>
  <si>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</si>
  <si>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</si>
  <si>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</si>
  <si>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</si>
  <si>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</si>
  <si>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</si>
  <si>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</si>
  <si>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</si>
  <si>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</si>
  <si>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</si>
  <si>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</si>
  <si>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</si>
  <si>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</si>
  <si>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</si>
  <si>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</si>
  <si>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</si>
  <si>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</si>
  <si>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</si>
  <si>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</si>
  <si>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</si>
  <si>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</si>
  <si>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</si>
  <si>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</si>
  <si>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</si>
  <si>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</si>
  <si>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</si>
  <si>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</si>
  <si>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</si>
  <si>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</si>
  <si>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</si>
  <si>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</si>
  <si>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</si>
  <si>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</si>
  <si>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</si>
  <si>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</si>
  <si>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</si>
  <si>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</si>
  <si>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</si>
  <si>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</si>
  <si>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</si>
  <si>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</si>
  <si>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</si>
  <si>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</si>
  <si>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</si>
  <si>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</si>
  <si>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</si>
  <si>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</si>
  <si>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</si>
  <si>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</si>
  <si>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</si>
  <si>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</si>
  <si>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</si>
  <si>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</si>
  <si>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</si>
  <si>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</si>
  <si>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</si>
  <si>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</si>
  <si>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</si>
  <si>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</si>
  <si>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</si>
  <si>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</si>
  <si>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</si>
  <si>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</si>
  <si>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</si>
  <si>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</si>
  <si>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</si>
  <si>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</si>
  <si>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</si>
  <si>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</si>
  <si>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</si>
  <si>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</si>
  <si>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</si>
  <si>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</si>
  <si>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</si>
  <si>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</si>
  <si>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</si>
  <si>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</si>
  <si>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</si>
  <si>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</si>
  <si>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</si>
  <si>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</si>
  <si>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</si>
  <si>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</si>
  <si>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</si>
  <si>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</si>
  <si>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</si>
  <si>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</si>
  <si>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</si>
  <si>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</si>
  <si>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</si>
  <si>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</si>
  <si>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</si>
  <si>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</si>
  <si>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</si>
  <si>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</si>
  <si>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</si>
  <si>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</si>
  <si>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</si>
  <si>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</si>
  <si>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</si>
  <si>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</si>
  <si>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</si>
  <si>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</si>
  <si>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</si>
  <si>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</si>
  <si>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</si>
  <si>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</si>
  <si>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</si>
  <si>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</si>
  <si>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</si>
  <si>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</si>
  <si>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</si>
  <si>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</si>
  <si>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</si>
  <si>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</si>
  <si>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</si>
  <si>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</si>
  <si>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</si>
  <si>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</si>
  <si>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</si>
  <si>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</si>
  <si>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</si>
  <si>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</si>
  <si>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</si>
  <si>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</si>
  <si>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</si>
  <si>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</si>
  <si>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</si>
  <si>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</si>
  <si>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</si>
  <si>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</si>
  <si>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</si>
  <si>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</si>
  <si>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</si>
  <si>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</si>
  <si>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</si>
  <si>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</si>
  <si>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</si>
  <si>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</si>
  <si>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</si>
  <si>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</si>
  <si>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</si>
  <si>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</si>
  <si>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</si>
  <si>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</si>
  <si>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</si>
  <si>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</si>
  <si>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</si>
  <si>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</si>
  <si>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</si>
  <si>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</si>
  <si>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</si>
  <si>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</si>
  <si>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</si>
  <si>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</si>
  <si>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</si>
  <si>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</si>
  <si>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</si>
  <si>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</si>
  <si>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</si>
  <si>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</si>
  <si>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</si>
  <si>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</si>
  <si>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</si>
  <si>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</si>
  <si>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</si>
  <si>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</si>
  <si>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</si>
  <si>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</si>
  <si>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</si>
  <si>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</si>
  <si>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</si>
  <si>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</si>
  <si>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</si>
  <si>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</si>
  <si>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</si>
  <si>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</si>
  <si>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</si>
  <si>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</si>
  <si>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</si>
  <si>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</si>
  <si>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</si>
  <si>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</si>
  <si>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</si>
  <si>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</si>
  <si>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</si>
  <si>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</si>
  <si>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</si>
  <si>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</si>
  <si>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</si>
  <si>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</si>
  <si>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</si>
  <si>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</si>
  <si>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</si>
  <si>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</si>
  <si>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</si>
  <si>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</si>
  <si>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</si>
  <si>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</si>
  <si>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</si>
  <si>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</si>
  <si>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</si>
  <si>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</si>
  <si>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</si>
  <si>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</si>
  <si>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</si>
  <si>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</si>
  <si>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</si>
  <si>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</si>
  <si>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</si>
  <si>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</si>
  <si>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</si>
  <si>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</si>
  <si>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</si>
  <si>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</si>
  <si>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</si>
  <si>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</si>
  <si>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</si>
  <si>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</si>
  <si>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</si>
  <si>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</si>
  <si>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</si>
  <si>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</si>
  <si>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</si>
  <si>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</si>
  <si>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</si>
  <si>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</si>
  <si>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</si>
  <si>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</si>
  <si>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</si>
  <si>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</si>
  <si>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</si>
  <si>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</si>
  <si>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</si>
  <si>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</si>
  <si>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</si>
  <si>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</si>
  <si>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</si>
  <si>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</si>
  <si>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</si>
  <si>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</si>
  <si>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</si>
  <si>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</si>
  <si>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</si>
  <si>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</si>
  <si>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</si>
  <si>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</si>
  <si>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</si>
  <si>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</si>
  <si>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</si>
  <si>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</si>
  <si>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</si>
  <si>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</si>
  <si>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</si>
  <si>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</si>
  <si>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</si>
  <si>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</si>
  <si>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</si>
  <si>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</si>
  <si>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</si>
  <si>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</si>
  <si>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</si>
  <si>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</si>
  <si>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</si>
  <si>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</si>
  <si>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</si>
  <si>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</si>
  <si>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</si>
  <si>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</si>
  <si>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</si>
  <si>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</si>
  <si>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</si>
  <si>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</si>
  <si>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</si>
  <si>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</si>
  <si>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</si>
  <si>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</si>
  <si>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</si>
  <si>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</si>
  <si>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</si>
  <si>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</si>
  <si>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</si>
  <si>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</si>
  <si>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</si>
  <si>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</si>
  <si>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</si>
  <si>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</si>
  <si>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</si>
  <si>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</si>
  <si>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</si>
  <si>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</si>
  <si>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</si>
  <si>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</si>
  <si>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</si>
  <si>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</si>
  <si>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</si>
  <si>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</si>
  <si>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</si>
  <si>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</si>
  <si>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</si>
  <si>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</si>
  <si>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</si>
  <si>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</si>
  <si>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</si>
  <si>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</si>
  <si>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</si>
  <si>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</si>
  <si>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</si>
  <si>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</si>
  <si>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</si>
  <si>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</si>
  <si>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</si>
  <si>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</si>
  <si>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</si>
  <si>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</si>
  <si>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</si>
  <si>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</si>
  <si>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</si>
  <si>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</si>
  <si>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</si>
  <si>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</si>
  <si>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</si>
  <si>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</si>
  <si>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</si>
  <si>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</si>
  <si>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</si>
  <si>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</si>
  <si>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</si>
  <si>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</si>
  <si>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</si>
  <si>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</si>
  <si>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</si>
  <si>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</si>
  <si>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</si>
  <si>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</si>
  <si>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</si>
  <si>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</si>
  <si>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</si>
  <si>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</si>
  <si>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</si>
  <si>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</si>
  <si>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</si>
  <si>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</si>
  <si>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</si>
  <si>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</si>
  <si>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</si>
  <si>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</si>
  <si>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</si>
  <si>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</si>
  <si>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</si>
  <si>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</si>
  <si>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</si>
  <si>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</si>
  <si>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</si>
  <si>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</si>
  <si>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</si>
  <si>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</si>
  <si>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</si>
  <si>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</si>
  <si>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</si>
  <si>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</si>
  <si>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</si>
  <si>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</si>
  <si>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</si>
  <si>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</si>
  <si>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</si>
  <si>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</si>
  <si>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</si>
  <si>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</si>
  <si>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</si>
  <si>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</si>
  <si>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</si>
  <si>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</si>
  <si>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</si>
  <si>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</si>
  <si>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</si>
  <si>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</si>
  <si>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</si>
  <si>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</si>
  <si>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</si>
  <si>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</si>
  <si>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</si>
  <si>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</si>
  <si>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</si>
  <si>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</si>
  <si>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</si>
  <si>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</si>
  <si>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</si>
  <si>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</si>
  <si>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</si>
  <si>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</si>
  <si>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</si>
  <si>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</si>
  <si>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</si>
  <si>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</si>
  <si>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</si>
  <si>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</si>
  <si>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</si>
  <si>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</si>
  <si>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</si>
  <si>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</si>
  <si>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</si>
  <si>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</si>
  <si>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</si>
  <si>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</si>
  <si>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</si>
  <si>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</si>
  <si>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</si>
  <si>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</si>
  <si>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</si>
  <si>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</si>
  <si>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</si>
  <si>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</si>
  <si>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</si>
  <si>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</si>
  <si>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</si>
  <si>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</si>
  <si>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</si>
  <si>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</si>
  <si>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</si>
  <si>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</si>
  <si>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</si>
  <si>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</si>
  <si>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</si>
  <si>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</si>
  <si>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</si>
  <si>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</si>
  <si>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</si>
  <si>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</si>
  <si>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</si>
  <si>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</si>
  <si>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</si>
  <si>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</si>
  <si>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</si>
  <si>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</si>
  <si>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</si>
  <si>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</si>
  <si>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</si>
  <si>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</si>
  <si>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</si>
  <si>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</si>
  <si>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</si>
  <si>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</si>
  <si>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</si>
  <si>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</si>
  <si>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</si>
  <si>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</si>
  <si>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</si>
  <si>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</si>
  <si>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</si>
  <si>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</si>
  <si>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</si>
  <si>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</si>
  <si>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</si>
  <si>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</si>
  <si>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</si>
  <si>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</si>
  <si>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</si>
  <si>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</si>
  <si>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</si>
  <si>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</si>
  <si>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</si>
  <si>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</si>
  <si>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</si>
  <si>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</si>
  <si>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</si>
  <si>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</si>
  <si>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</si>
  <si>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</si>
  <si>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</si>
  <si>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</si>
  <si>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</si>
  <si>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</si>
  <si>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</si>
  <si>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</si>
  <si>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</si>
  <si>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</si>
  <si>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</si>
  <si>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</si>
  <si>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</si>
  <si>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</si>
  <si>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</si>
  <si>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</si>
  <si>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</si>
  <si>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</si>
  <si>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</si>
  <si>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</si>
  <si>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</si>
  <si>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</si>
  <si>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</si>
  <si>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</si>
  <si>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</si>
  <si>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</si>
  <si>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</si>
  <si>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</si>
  <si>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</si>
  <si>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</si>
  <si>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</si>
  <si>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</si>
  <si>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</si>
  <si>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</si>
  <si>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</si>
  <si>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</si>
  <si>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</si>
  <si>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</si>
  <si>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</si>
  <si>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</si>
  <si>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</si>
  <si>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</si>
  <si>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</si>
  <si>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</si>
  <si>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</si>
  <si>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</si>
  <si>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</si>
  <si>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</si>
  <si>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</si>
  <si>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</si>
  <si>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</si>
  <si>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</si>
  <si>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</si>
  <si>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</si>
  <si>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</si>
  <si>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</si>
  <si>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</si>
  <si>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</si>
  <si>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</si>
  <si>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</si>
  <si>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</si>
  <si>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</si>
  <si>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</si>
  <si>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</si>
  <si>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</si>
  <si>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</si>
  <si>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</si>
  <si>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</si>
  <si>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</si>
  <si>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</si>
  <si>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</si>
  <si>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</si>
  <si>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</si>
  <si>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</si>
  <si>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</si>
  <si>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</si>
  <si>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</si>
  <si>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</si>
  <si>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</si>
  <si>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</si>
  <si>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</si>
  <si>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</si>
  <si>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</si>
  <si>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</si>
  <si>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</si>
  <si>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</si>
  <si>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</si>
  <si>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</si>
  <si>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</si>
  <si>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</si>
  <si>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</si>
  <si>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</si>
  <si>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</si>
  <si>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</si>
  <si>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</si>
  <si>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</si>
  <si>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</si>
  <si>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</si>
  <si>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</si>
  <si>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</si>
  <si>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</si>
  <si>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</si>
  <si>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</si>
  <si>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</si>
  <si>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</si>
  <si>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</si>
  <si>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</si>
  <si>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</si>
  <si>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</si>
  <si>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</si>
  <si>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</si>
  <si>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</si>
  <si>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</si>
  <si>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</si>
  <si>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</si>
  <si>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</si>
  <si>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</si>
  <si>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</si>
  <si>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</si>
  <si>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</si>
  <si>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</si>
  <si>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</si>
  <si>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</si>
  <si>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</si>
  <si>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</si>
  <si>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</si>
  <si>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</si>
  <si>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</si>
  <si>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</si>
  <si>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</si>
  <si>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</si>
  <si>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</si>
  <si>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</si>
  <si>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</si>
  <si>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</si>
  <si>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</si>
  <si>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</si>
  <si>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</si>
  <si>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</si>
  <si>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</si>
  <si>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</si>
  <si>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</si>
  <si>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</si>
  <si>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</si>
  <si>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</si>
  <si>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</si>
  <si>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</si>
  <si>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</si>
  <si>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</si>
  <si>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</si>
  <si>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</si>
  <si>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</si>
  <si>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</si>
  <si>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</si>
  <si>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</si>
  <si>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</si>
  <si>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</si>
  <si>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</si>
  <si>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</si>
  <si>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</si>
  <si>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</si>
  <si>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</si>
  <si>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</si>
  <si>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</si>
  <si>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</si>
  <si>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</si>
  <si>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</si>
  <si>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</si>
  <si>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</si>
  <si>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</si>
  <si>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</si>
  <si>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</si>
  <si>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</si>
  <si>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</si>
  <si>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</si>
  <si>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</si>
  <si>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</si>
  <si>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</si>
  <si>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</si>
  <si>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</si>
  <si>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</si>
  <si>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</si>
  <si>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</si>
  <si>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</si>
  <si>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</si>
  <si>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</si>
  <si>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</si>
  <si>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</si>
  <si>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</si>
  <si>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</si>
  <si>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</si>
  <si>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</si>
  <si>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</si>
  <si>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</si>
  <si>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</si>
  <si>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</si>
  <si>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</si>
  <si>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</si>
  <si>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</si>
  <si>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</si>
  <si>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</si>
  <si>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</si>
  <si>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</si>
  <si>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</si>
  <si>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</si>
  <si>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</si>
  <si>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</si>
  <si>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</si>
  <si>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</si>
  <si>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</si>
  <si>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</si>
  <si>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</si>
  <si>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</si>
  <si>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</si>
  <si>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</si>
  <si>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</si>
  <si>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</si>
  <si>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</si>
  <si>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</si>
  <si>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</si>
  <si>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</si>
  <si>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</si>
  <si>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</si>
  <si>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</si>
  <si>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</si>
  <si>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</si>
  <si>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</si>
  <si>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</si>
  <si>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</si>
  <si>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</si>
  <si>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</si>
  <si>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</si>
  <si>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</si>
  <si>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</si>
  <si>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</si>
  <si>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</si>
  <si>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</si>
  <si>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</si>
  <si>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</si>
  <si>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</si>
  <si>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</si>
  <si>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</si>
  <si>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</si>
  <si>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</si>
  <si>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</si>
  <si>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</si>
  <si>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</si>
  <si>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</si>
  <si>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</si>
  <si>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</si>
  <si>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</si>
  <si>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</si>
  <si>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</si>
  <si>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</si>
  <si>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</si>
  <si>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</si>
  <si>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</si>
  <si>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</si>
  <si>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</si>
  <si>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</si>
  <si>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</si>
  <si>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</si>
  <si>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</si>
  <si>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</si>
  <si>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</si>
  <si>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</si>
  <si>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</si>
  <si>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</si>
  <si>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</si>
  <si>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</si>
  <si>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</si>
  <si>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</si>
  <si>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</si>
  <si>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</si>
  <si>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</si>
  <si>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</si>
  <si>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</si>
  <si>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</si>
  <si>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</si>
  <si>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</si>
  <si>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</si>
  <si>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</si>
  <si>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</si>
  <si>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</si>
  <si>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</si>
  <si>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</si>
  <si>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</si>
  <si>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</si>
  <si>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</si>
  <si>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</si>
  <si>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</si>
  <si>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</si>
  <si>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</si>
  <si>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</si>
  <si>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</si>
  <si>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</si>
  <si>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</si>
  <si>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</si>
  <si>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</si>
  <si>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</si>
  <si>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</si>
  <si>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</si>
  <si>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</si>
  <si>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</si>
  <si>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</si>
  <si>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</si>
  <si>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</si>
  <si>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</si>
  <si>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</si>
  <si>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</si>
  <si>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</si>
  <si>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</si>
  <si>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</si>
  <si>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</si>
  <si>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</si>
  <si>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</si>
  <si>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</si>
  <si>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</si>
  <si>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</si>
  <si>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</si>
  <si>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</si>
  <si>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</si>
  <si>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</si>
  <si>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</si>
  <si>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</si>
  <si>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</si>
  <si>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</si>
  <si>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</si>
  <si>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</si>
  <si>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</si>
  <si>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</si>
  <si>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</si>
  <si>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</si>
  <si>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</si>
  <si>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</si>
  <si>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</si>
  <si>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</si>
  <si>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</si>
  <si>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</si>
  <si>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</si>
  <si>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</si>
  <si>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</si>
  <si>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</si>
  <si>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</si>
  <si>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</si>
  <si>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</si>
  <si>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</si>
  <si>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</si>
  <si>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</si>
  <si>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</si>
  <si>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</si>
  <si>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</si>
  <si>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</si>
  <si>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</si>
  <si>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</si>
  <si>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</si>
  <si>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</si>
  <si>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</si>
  <si>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</si>
  <si>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</si>
  <si>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</si>
  <si>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</si>
  <si>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</si>
  <si>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</si>
  <si>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</si>
  <si>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</si>
  <si>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</si>
  <si>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</si>
  <si>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</si>
  <si>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</si>
  <si>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</si>
  <si>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</si>
  <si>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</si>
  <si>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</si>
  <si>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</si>
  <si>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</si>
  <si>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</si>
  <si>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</si>
  <si>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</si>
  <si>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</si>
  <si>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</si>
  <si>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</si>
  <si>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</si>
  <si>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</si>
  <si>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</si>
  <si>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</si>
  <si>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</si>
  <si>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</si>
  <si>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</si>
  <si>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</si>
  <si>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</si>
  <si>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</si>
  <si>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</si>
  <si>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</si>
  <si>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</si>
  <si>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</si>
  <si>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</si>
  <si>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</si>
  <si>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</si>
  <si>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</si>
  <si>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</si>
  <si>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</si>
  <si>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</si>
  <si>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</si>
  <si>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</si>
  <si>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</si>
  <si>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</si>
  <si>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</si>
  <si>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</si>
  <si>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</si>
  <si>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</si>
  <si>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</si>
  <si>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</si>
  <si>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</si>
  <si>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</si>
  <si>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</si>
  <si>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</si>
  <si>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</si>
  <si>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</si>
  <si>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</si>
  <si>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</si>
  <si>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</si>
  <si>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</si>
  <si>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</si>
  <si>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</si>
  <si>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</si>
  <si>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</si>
  <si>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</si>
  <si>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</si>
  <si>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</si>
  <si>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</si>
  <si>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</si>
  <si>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</si>
  <si>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</si>
  <si>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</si>
  <si>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</si>
  <si>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</si>
  <si>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</si>
  <si>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</si>
  <si>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</si>
  <si>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</si>
  <si>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</si>
  <si>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</si>
  <si>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</si>
  <si>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</si>
  <si>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</si>
  <si>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</si>
  <si>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</si>
  <si>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</si>
  <si>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</si>
  <si>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</si>
  <si>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</si>
  <si>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</si>
  <si>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</si>
  <si>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</si>
  <si>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</si>
  <si>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</si>
  <si>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</si>
  <si>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</si>
  <si>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</si>
  <si>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</si>
  <si>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</si>
  <si>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</si>
  <si>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</si>
  <si>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</si>
  <si>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</si>
  <si>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</si>
  <si>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</si>
  <si>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</si>
  <si>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</si>
  <si>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</si>
  <si>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</si>
  <si>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</si>
  <si>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</si>
  <si>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</si>
  <si>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</si>
  <si>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</si>
  <si>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</si>
  <si>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</si>
  <si>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</si>
  <si>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</si>
  <si>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</si>
  <si>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</si>
  <si>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</si>
  <si>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</si>
  <si>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</si>
  <si>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</si>
  <si>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</si>
  <si>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</si>
  <si>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</si>
  <si>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</si>
  <si>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</si>
  <si>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</si>
  <si>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</si>
  <si>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</si>
  <si>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</si>
  <si>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</si>
  <si>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</si>
  <si>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</si>
  <si>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</si>
  <si>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</si>
  <si>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</si>
  <si>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</si>
  <si>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</si>
  <si>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</si>
  <si>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</si>
  <si>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</si>
  <si>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</si>
  <si>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</si>
  <si>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</si>
  <si>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</si>
  <si>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</si>
  <si>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</si>
  <si>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</si>
  <si>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</si>
  <si>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</si>
  <si>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</si>
  <si>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</si>
  <si>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</si>
  <si>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</si>
  <si>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</si>
  <si>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</si>
  <si>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</si>
  <si>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</si>
  <si>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</si>
  <si>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</si>
  <si>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</si>
  <si>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</si>
  <si>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</si>
  <si>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</si>
  <si>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</si>
  <si>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</si>
  <si>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</si>
  <si>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</si>
  <si>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</si>
  <si>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</si>
  <si>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</si>
  <si>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</si>
  <si>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</si>
  <si>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</si>
  <si>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</si>
  <si>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</si>
  <si>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</si>
  <si>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</si>
  <si>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</si>
  <si>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</si>
  <si>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</si>
  <si>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</si>
  <si>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</si>
  <si>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</si>
  <si>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</si>
  <si>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</si>
  <si>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</si>
  <si>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</si>
  <si>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</si>
  <si>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</si>
  <si>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</si>
  <si>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</si>
  <si>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</si>
  <si>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</si>
  <si>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</si>
  <si>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</si>
  <si>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</si>
  <si>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</si>
  <si>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</si>
  <si>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</si>
  <si>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</si>
  <si>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</si>
  <si>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</si>
  <si>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</si>
  <si>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</si>
  <si>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</si>
  <si>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</si>
  <si>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</si>
  <si>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</si>
  <si>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</si>
  <si>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</si>
  <si>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</si>
  <si>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</si>
  <si>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</si>
  <si>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</si>
  <si>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</si>
  <si>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</si>
  <si>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</si>
  <si>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</si>
  <si>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</si>
  <si>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</si>
  <si>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</si>
  <si>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</si>
  <si>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</si>
  <si>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</si>
  <si>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</si>
  <si>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</si>
  <si>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</si>
  <si>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</si>
  <si>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</si>
  <si>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</si>
  <si>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</si>
  <si>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</si>
  <si>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</si>
  <si>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</si>
  <si>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</si>
  <si>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</si>
  <si>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</si>
  <si>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</si>
  <si>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</si>
  <si>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</si>
  <si>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</si>
  <si>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</si>
  <si>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</si>
  <si>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</si>
  <si>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</si>
  <si>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</si>
  <si>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</si>
  <si>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</si>
  <si>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</si>
  <si>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</si>
  <si>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</si>
  <si>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</si>
  <si>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</si>
  <si>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</si>
  <si>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</si>
  <si>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</si>
  <si>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</si>
  <si>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</si>
  <si>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</si>
  <si>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</si>
  <si>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</si>
  <si>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</si>
  <si>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</si>
  <si>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</si>
  <si>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</si>
  <si>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</si>
  <si>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</si>
  <si>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</si>
  <si>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</si>
  <si>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</si>
  <si>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</si>
  <si>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</si>
  <si>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</si>
  <si>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</si>
  <si>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</si>
  <si>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</si>
  <si>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</si>
  <si>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</si>
  <si>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</si>
  <si>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</si>
  <si>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</si>
  <si>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</si>
  <si>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</si>
  <si>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</si>
  <si>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</si>
  <si>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</si>
  <si>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</si>
  <si>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</si>
  <si>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</si>
  <si>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</si>
  <si>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</si>
  <si>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</si>
  <si>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</si>
  <si>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</si>
  <si>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</si>
  <si>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</si>
  <si>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</si>
  <si>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</si>
  <si>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</si>
  <si>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</si>
  <si>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</si>
  <si>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</si>
  <si>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</si>
  <si>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</si>
  <si>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</si>
  <si>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</si>
  <si>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</si>
  <si>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</si>
  <si>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</si>
  <si>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</si>
  <si>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</si>
  <si>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</si>
  <si>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</si>
  <si>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</si>
  <si>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</si>
  <si>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</si>
  <si>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</si>
  <si>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</si>
  <si>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</si>
  <si>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</si>
  <si>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</si>
  <si>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</si>
  <si>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</si>
  <si>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</si>
  <si>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</si>
  <si>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</si>
  <si>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</si>
  <si>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</si>
  <si>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</si>
  <si>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</si>
  <si>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</si>
  <si>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</si>
  <si>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</si>
  <si>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</si>
  <si>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</si>
  <si>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</si>
  <si>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</si>
  <si>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</si>
  <si>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</si>
  <si>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</si>
  <si>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</si>
  <si>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</si>
  <si>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</si>
  <si>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</si>
  <si>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</si>
  <si>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</si>
  <si>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</si>
  <si>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</si>
  <si>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</si>
  <si>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</si>
  <si>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</si>
  <si>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</si>
  <si>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</si>
  <si>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</si>
  <si>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</si>
  <si>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</si>
  <si>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</si>
  <si>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</si>
  <si>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</si>
  <si>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</si>
  <si>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</si>
  <si>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</si>
  <si>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</si>
  <si>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</si>
  <si>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</si>
  <si>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</si>
  <si>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</si>
  <si>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</si>
  <si>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</si>
  <si>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</si>
  <si>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</si>
  <si>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</si>
  <si>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</si>
  <si>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</si>
  <si>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</si>
  <si>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</si>
  <si>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</si>
  <si>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</si>
  <si>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</si>
  <si>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</si>
  <si>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</si>
  <si>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</si>
  <si>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</si>
  <si>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</si>
  <si>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</si>
  <si>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</si>
  <si>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</si>
  <si>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</si>
  <si>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</si>
  <si>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</si>
  <si>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</si>
  <si>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</si>
  <si>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</si>
  <si>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</si>
  <si>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</si>
  <si>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</si>
  <si>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</si>
  <si>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</si>
  <si>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</si>
  <si>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</si>
  <si>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</si>
  <si>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</si>
  <si>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</si>
  <si>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</si>
  <si>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</si>
  <si>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</si>
  <si>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</si>
  <si>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</si>
  <si>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</si>
  <si>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</si>
  <si>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</si>
  <si>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</si>
  <si>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</si>
  <si>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</si>
  <si>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</si>
  <si>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</si>
  <si>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</si>
  <si>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</si>
  <si>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</si>
  <si>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</si>
  <si>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</si>
  <si>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</si>
  <si>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</si>
  <si>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</si>
  <si>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</si>
  <si>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</si>
  <si>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</si>
  <si>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</si>
  <si>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</si>
  <si>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</si>
  <si>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</si>
  <si>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</si>
  <si>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</si>
  <si>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</si>
  <si>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</si>
  <si>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</si>
  <si>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</si>
  <si>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</si>
  <si>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</si>
  <si>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</si>
  <si>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</si>
  <si>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</si>
  <si>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</si>
  <si>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</si>
  <si>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</si>
  <si>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</si>
  <si>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</si>
  <si>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</si>
  <si>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</si>
  <si>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</si>
  <si>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</si>
  <si>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</si>
  <si>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</si>
  <si>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</si>
  <si>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</si>
  <si>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</si>
  <si>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</si>
  <si>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</si>
  <si>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</si>
  <si>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</si>
  <si>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</si>
  <si>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</si>
  <si>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</si>
  <si>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</si>
  <si>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</si>
  <si>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</si>
  <si>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</si>
  <si>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</si>
  <si>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</si>
  <si>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</si>
  <si>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</si>
  <si>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</si>
  <si>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</si>
  <si>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</si>
  <si>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</si>
  <si>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</si>
  <si>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</si>
  <si>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</si>
  <si>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</si>
  <si>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</si>
  <si>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</si>
  <si>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</si>
  <si>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</si>
  <si>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</si>
  <si>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</si>
  <si>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</si>
  <si>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</si>
  <si>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</si>
  <si>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</si>
  <si>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</si>
  <si>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</si>
  <si>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</si>
  <si>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</si>
  <si>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</si>
  <si>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</si>
  <si>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</si>
  <si>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</si>
  <si>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</si>
  <si>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</si>
  <si>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</si>
  <si>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</si>
  <si>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</si>
  <si>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</si>
  <si>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</si>
  <si>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</si>
  <si>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</si>
  <si>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</si>
  <si>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</si>
  <si>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</si>
  <si>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</si>
  <si>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</si>
  <si>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</si>
  <si>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</si>
  <si>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</si>
  <si>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</si>
  <si>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</si>
  <si>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</si>
  <si>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</si>
  <si>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</si>
  <si>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</si>
  <si>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</si>
  <si>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</si>
  <si>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</si>
  <si>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</si>
  <si>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</si>
  <si>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</si>
  <si>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</si>
  <si>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</si>
  <si>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</si>
  <si>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</si>
  <si>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</si>
  <si>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</si>
  <si>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</si>
  <si>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</si>
  <si>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</si>
  <si>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</si>
  <si>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</si>
  <si>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</si>
  <si>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</si>
  <si>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</si>
  <si>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</si>
  <si>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</si>
  <si>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</si>
  <si>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</si>
  <si>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</si>
  <si>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</si>
  <si>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</si>
  <si>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</si>
  <si>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</si>
  <si>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</si>
  <si>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</si>
  <si>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</si>
  <si>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</si>
  <si>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</si>
  <si>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</si>
  <si>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</si>
  <si>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</si>
  <si>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</si>
  <si>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</si>
  <si>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</si>
  <si>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</si>
  <si>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</si>
  <si>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</si>
  <si>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</si>
  <si>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</si>
  <si>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</si>
  <si>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</si>
  <si>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</si>
  <si>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</si>
  <si>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</si>
  <si>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</si>
  <si>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</si>
  <si>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</si>
  <si>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</si>
  <si>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</si>
  <si>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</si>
  <si>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</si>
  <si>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</si>
  <si>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</si>
  <si>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</si>
  <si>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</si>
  <si>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</si>
  <si>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</si>
  <si>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</si>
  <si>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</si>
  <si>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</si>
  <si>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</si>
  <si>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</si>
  <si>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</si>
  <si>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</si>
  <si>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</si>
  <si>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</si>
  <si>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</si>
  <si>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</si>
  <si>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</si>
  <si>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</si>
  <si>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</si>
  <si>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</si>
  <si>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</si>
  <si>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</si>
  <si>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</si>
  <si>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</si>
  <si>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</si>
  <si>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</si>
  <si>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</si>
  <si>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</si>
  <si>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</si>
  <si>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</si>
  <si>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</si>
  <si>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</si>
  <si>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</si>
  <si>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</si>
  <si>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</si>
  <si>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</si>
  <si>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</si>
  <si>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</si>
  <si>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</si>
  <si>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</si>
  <si>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</si>
  <si>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</si>
  <si>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</si>
  <si>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</si>
  <si>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</si>
  <si>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</si>
  <si>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</si>
  <si>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</si>
  <si>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</si>
  <si>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</si>
  <si>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</si>
  <si>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</si>
  <si>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</si>
  <si>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</si>
  <si>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</si>
  <si>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</si>
  <si>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</si>
  <si>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</si>
  <si>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</si>
  <si>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</si>
  <si>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</si>
  <si>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</si>
  <si>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</si>
  <si>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</si>
  <si>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</si>
  <si>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</si>
  <si>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</si>
  <si>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</si>
  <si>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</si>
  <si>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</si>
  <si>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</si>
  <si>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</si>
  <si>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</si>
  <si>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</si>
  <si>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</si>
  <si>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</si>
  <si>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</si>
  <si>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</si>
  <si>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</si>
  <si>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</si>
  <si>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</si>
  <si>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</si>
  <si>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</si>
  <si>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</si>
  <si>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</si>
  <si>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</si>
  <si>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</si>
  <si>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</si>
  <si>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</si>
  <si>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</si>
  <si>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</si>
  <si>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</si>
  <si>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</si>
  <si>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</si>
  <si>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</si>
  <si>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</si>
  <si>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</si>
  <si>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</si>
  <si>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</si>
  <si>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</si>
  <si>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</si>
  <si>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</si>
  <si>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</si>
  <si>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</si>
  <si>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</si>
  <si>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</si>
  <si>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</si>
  <si>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</si>
  <si>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</si>
  <si>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</si>
  <si>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</si>
  <si>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</si>
  <si>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</si>
  <si>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</si>
  <si>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</si>
  <si>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</si>
  <si>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</si>
  <si>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</si>
  <si>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</si>
  <si>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</si>
  <si>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</si>
  <si>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</si>
  <si>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</si>
  <si>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</si>
  <si>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</si>
  <si>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</si>
  <si>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</si>
  <si>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</si>
  <si>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</si>
  <si>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</si>
  <si>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</si>
  <si>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</si>
  <si>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</si>
  <si>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</si>
  <si>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</si>
  <si>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</si>
  <si>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</si>
  <si>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</si>
  <si>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</si>
  <si>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</si>
  <si>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</si>
  <si>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</si>
  <si>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</si>
  <si>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</si>
  <si>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</si>
  <si>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</si>
  <si>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</si>
  <si>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</si>
  <si>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</si>
  <si>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</si>
  <si>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</si>
  <si>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</si>
  <si>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</si>
  <si>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</si>
  <si>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</si>
  <si>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</si>
  <si>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</si>
  <si>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</si>
  <si>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</si>
  <si>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</si>
  <si>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</si>
  <si>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</si>
  <si>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</si>
  <si>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</si>
  <si>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</si>
  <si>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</si>
  <si>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</si>
  <si>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</si>
  <si>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</si>
  <si>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</si>
  <si>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</si>
  <si>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</si>
  <si>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</si>
  <si>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</si>
  <si>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</si>
  <si>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</si>
  <si>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</si>
  <si>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</si>
  <si>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</si>
  <si>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</si>
  <si>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</si>
  <si>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</si>
  <si>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</si>
  <si>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</si>
  <si>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</si>
  <si>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</si>
  <si>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</si>
  <si>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</si>
  <si>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</si>
  <si>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</si>
  <si>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</si>
  <si>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</si>
  <si>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</si>
  <si>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</si>
  <si>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</si>
  <si>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</si>
  <si>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</si>
  <si>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</si>
  <si>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</si>
  <si>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</si>
  <si>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</si>
  <si>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</si>
  <si>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</si>
  <si>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</si>
  <si>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</si>
  <si>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</si>
  <si>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</si>
  <si>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</si>
  <si>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</si>
  <si>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</si>
  <si>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</si>
  <si>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</si>
  <si>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</si>
  <si>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</si>
  <si>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</si>
  <si>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</si>
  <si>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</si>
  <si>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</si>
  <si>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</si>
  <si>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</si>
  <si>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</si>
  <si>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</si>
  <si>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</si>
  <si>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</si>
  <si>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</si>
  <si>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</si>
  <si>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</si>
  <si>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</si>
  <si>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</si>
  <si>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</si>
  <si>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</si>
  <si>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</si>
  <si>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</si>
  <si>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</si>
  <si>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</si>
  <si>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</si>
  <si>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</si>
  <si>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</si>
  <si>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</si>
  <si>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</si>
  <si>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</si>
  <si>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</si>
  <si>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</si>
  <si>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</si>
  <si>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</si>
  <si>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</si>
  <si>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</si>
  <si>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</si>
  <si>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</si>
  <si>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</si>
  <si>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</si>
  <si>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</si>
  <si>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</si>
  <si>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</si>
  <si>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</si>
  <si>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</si>
  <si>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</si>
  <si>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</si>
  <si>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</si>
  <si>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</si>
  <si>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</si>
  <si>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</si>
  <si>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</si>
  <si>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</si>
  <si>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</si>
  <si>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</si>
  <si>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</si>
  <si>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</si>
  <si>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</si>
  <si>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</si>
  <si>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</si>
  <si>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</si>
  <si>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</si>
  <si>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</si>
  <si>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</si>
  <si>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</si>
  <si>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</si>
  <si>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</si>
  <si>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</si>
  <si>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</si>
  <si>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</si>
  <si>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</si>
  <si>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</si>
  <si>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</si>
  <si>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</si>
  <si>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</si>
  <si>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</si>
  <si>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</si>
  <si>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</si>
  <si>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</si>
  <si>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</si>
  <si>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</si>
  <si>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</si>
  <si>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</si>
  <si>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</si>
  <si>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</si>
  <si>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</si>
  <si>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</si>
  <si>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</si>
  <si>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</si>
  <si>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</si>
  <si>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</si>
  <si>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</si>
  <si>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</si>
  <si>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</si>
  <si>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</si>
  <si>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</si>
  <si>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</si>
  <si>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</si>
  <si>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</si>
  <si>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</si>
  <si>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</si>
  <si>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</si>
  <si>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</si>
  <si>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</si>
  <si>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</si>
  <si>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</si>
  <si>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</si>
  <si>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</si>
  <si>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</si>
  <si>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</si>
  <si>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</si>
  <si>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</si>
  <si>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</si>
  <si>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</si>
  <si>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</si>
  <si>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</si>
  <si>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</si>
  <si>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</si>
  <si>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</si>
  <si>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</si>
  <si>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</si>
  <si>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</si>
  <si>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</si>
  <si>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</si>
  <si>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</si>
  <si>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</si>
  <si>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</si>
  <si>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</si>
  <si>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</si>
  <si>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</si>
  <si>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</si>
  <si>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</si>
  <si>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</si>
  <si>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</si>
  <si>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</si>
  <si>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</si>
  <si>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</si>
  <si>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</si>
  <si>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</si>
  <si>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</si>
  <si>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</si>
  <si>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</si>
  <si>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</si>
  <si>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</si>
  <si>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</si>
  <si>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</si>
  <si>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</si>
  <si>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</si>
  <si>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</si>
  <si>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</si>
  <si>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</si>
  <si>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</si>
  <si>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</si>
  <si>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</si>
  <si>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</si>
  <si>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</si>
  <si>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</si>
  <si>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</si>
  <si>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</si>
  <si>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</si>
  <si>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</si>
  <si>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</si>
  <si>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</si>
  <si>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</si>
  <si>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</si>
  <si>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</si>
  <si>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</si>
  <si>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</si>
  <si>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</si>
  <si>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</si>
  <si>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</si>
  <si>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</si>
  <si>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</si>
  <si>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</si>
  <si>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</si>
  <si>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</si>
  <si>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</si>
  <si>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</si>
  <si>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</si>
  <si>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</si>
  <si>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</si>
  <si>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</si>
  <si>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</si>
  <si>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</si>
  <si>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</si>
  <si>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</si>
  <si>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</si>
  <si>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</si>
  <si>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</si>
  <si>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</si>
  <si>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</si>
  <si>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</si>
  <si>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</si>
  <si>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</si>
  <si>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</si>
  <si>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</si>
  <si>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</si>
  <si>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</si>
  <si>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</si>
  <si>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</si>
  <si>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</si>
  <si>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</si>
  <si>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</si>
  <si>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</si>
  <si>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</si>
  <si>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</si>
  <si>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</si>
  <si>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</si>
  <si>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</si>
  <si>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</si>
  <si>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</si>
  <si>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</si>
  <si>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</si>
  <si>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</si>
  <si>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</si>
  <si>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</si>
  <si>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</si>
  <si>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</si>
  <si>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</si>
  <si>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</si>
  <si>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</si>
  <si>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</si>
  <si>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</si>
  <si>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</si>
  <si>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</si>
  <si>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</si>
  <si>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</si>
  <si>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</si>
  <si>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</si>
  <si>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</si>
  <si>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</si>
  <si>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</si>
  <si>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</si>
  <si>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</si>
  <si>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</si>
  <si>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</si>
  <si>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</si>
  <si>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</si>
  <si>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</si>
  <si>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</si>
  <si>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</si>
  <si>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</si>
  <si>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</si>
  <si>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</si>
  <si>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</si>
  <si>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</si>
  <si>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</si>
  <si>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</si>
  <si>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</si>
  <si>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</si>
  <si>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</si>
  <si>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</si>
  <si>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</si>
  <si>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</si>
  <si>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</si>
  <si>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</si>
  <si>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</si>
  <si>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</si>
  <si>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</si>
  <si>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</si>
  <si>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</si>
  <si>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</si>
  <si>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</si>
  <si>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</si>
  <si>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</si>
  <si>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</si>
  <si>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</si>
  <si>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</si>
  <si>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</si>
  <si>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</si>
  <si>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</si>
  <si>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</si>
  <si>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</si>
  <si>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</si>
  <si>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</si>
  <si>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</si>
  <si>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</si>
  <si>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</si>
  <si>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</si>
  <si>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</si>
  <si>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</si>
  <si>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</si>
  <si>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</si>
  <si>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</si>
  <si>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</si>
  <si>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</si>
  <si>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</si>
  <si>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</si>
  <si>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</si>
  <si>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</si>
  <si>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</si>
  <si>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</si>
  <si>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</si>
  <si>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</si>
  <si>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</si>
  <si>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</si>
  <si>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</si>
  <si>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</si>
  <si>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</si>
  <si>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</si>
  <si>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</si>
  <si>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</si>
  <si>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</si>
  <si>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</si>
  <si>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</si>
  <si>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</si>
  <si>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</si>
  <si>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</si>
  <si>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</si>
  <si>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</si>
  <si>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</si>
  <si>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</si>
  <si>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</si>
  <si>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</si>
  <si>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</si>
  <si>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</si>
  <si>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</si>
  <si>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</si>
  <si>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</si>
  <si>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</si>
  <si>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</si>
  <si>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</si>
  <si>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</si>
  <si>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</si>
  <si>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</si>
  <si>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</si>
  <si>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</si>
  <si>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</si>
  <si>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</si>
  <si>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</si>
  <si>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</si>
  <si>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</si>
  <si>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</si>
  <si>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</si>
  <si>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</si>
  <si>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</si>
  <si>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</si>
  <si>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</si>
  <si>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</si>
  <si>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</si>
  <si>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</si>
  <si>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</si>
  <si>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</si>
  <si>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</si>
  <si>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</si>
  <si>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</si>
  <si>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</si>
  <si>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</si>
  <si>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</si>
  <si>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</si>
  <si>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</si>
  <si>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</si>
  <si>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</si>
  <si>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</si>
  <si>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</si>
  <si>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</si>
  <si>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</si>
  <si>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</si>
  <si>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</si>
  <si>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</si>
  <si>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</si>
  <si>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</si>
  <si>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</si>
  <si>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</si>
  <si>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</si>
  <si>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</si>
  <si>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</si>
  <si>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</si>
  <si>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</si>
  <si>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</si>
  <si>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</si>
  <si>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</si>
  <si>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</si>
  <si>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</si>
  <si>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</si>
  <si>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</si>
  <si>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</si>
  <si>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</si>
  <si>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</si>
  <si>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</si>
  <si>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</si>
  <si>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</si>
  <si>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</si>
  <si>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</si>
  <si>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</si>
  <si>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</si>
  <si>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</si>
  <si>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</si>
  <si>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</si>
  <si>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</si>
  <si>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</si>
  <si>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</si>
  <si>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</si>
  <si>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</si>
  <si>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</si>
  <si>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</si>
  <si>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</si>
  <si>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</si>
  <si>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</si>
  <si>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</si>
  <si>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</si>
  <si>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</si>
  <si>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</si>
  <si>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</si>
  <si>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</si>
  <si>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</si>
  <si>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</si>
  <si>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</si>
  <si>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</si>
  <si>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</si>
  <si>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</si>
  <si>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</si>
  <si>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</si>
  <si>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</si>
  <si>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</si>
  <si>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</si>
  <si>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</si>
  <si>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</si>
  <si>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</si>
  <si>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</si>
  <si>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</si>
  <si>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</si>
  <si>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</si>
  <si>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</si>
  <si>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</si>
  <si>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</si>
  <si>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</si>
  <si>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</si>
  <si>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</si>
  <si>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</si>
  <si>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</si>
  <si>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</si>
  <si>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</si>
  <si>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</si>
  <si>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</si>
  <si>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</si>
  <si>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</si>
  <si>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</si>
  <si>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</si>
  <si>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</si>
  <si>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</si>
  <si>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</si>
  <si>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</si>
  <si>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</si>
  <si>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</si>
  <si>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</si>
  <si>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</si>
  <si>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</si>
  <si>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</si>
  <si>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</si>
  <si>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</si>
  <si>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</si>
  <si>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</si>
  <si>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</si>
  <si>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</si>
  <si>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</si>
  <si>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</si>
  <si>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</si>
  <si>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</si>
  <si>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</si>
  <si>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</si>
  <si>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</si>
  <si>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</si>
  <si>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</si>
  <si>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</si>
  <si>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</si>
  <si>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</si>
  <si>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</si>
  <si>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</si>
  <si>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</si>
  <si>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</si>
  <si>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</si>
  <si>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</si>
  <si>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</si>
  <si>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</si>
  <si>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</si>
  <si>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</si>
  <si>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</si>
  <si>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</si>
  <si>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</si>
  <si>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</si>
  <si>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</si>
  <si>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</si>
  <si>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</si>
  <si>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</si>
  <si>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</si>
  <si>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</si>
  <si>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</si>
  <si>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</si>
  <si>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</si>
  <si>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</si>
  <si>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</si>
  <si>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</si>
  <si>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</si>
  <si>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</si>
  <si>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</si>
  <si>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</si>
  <si>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</si>
  <si>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</si>
  <si>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</si>
  <si>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</si>
  <si>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</si>
  <si>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</si>
  <si>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</si>
  <si>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</si>
  <si>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</si>
  <si>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</si>
  <si>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</si>
  <si>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</si>
  <si>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</si>
  <si>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</si>
  <si>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</si>
  <si>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</si>
  <si>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</si>
  <si>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</si>
  <si>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</si>
  <si>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</si>
  <si>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</si>
  <si>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</si>
  <si>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</si>
  <si>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</si>
  <si>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</si>
  <si>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</si>
  <si>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</si>
  <si>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</si>
  <si>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</si>
  <si>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</si>
  <si>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</si>
  <si>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</si>
  <si>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</si>
  <si>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</si>
  <si>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</si>
  <si>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</si>
  <si>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</si>
  <si>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</si>
  <si>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</si>
  <si>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</si>
  <si>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</si>
  <si>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</si>
  <si>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</si>
  <si>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</si>
  <si>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</si>
  <si>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</si>
  <si>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</si>
  <si>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</si>
  <si>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</si>
  <si>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</si>
  <si>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</si>
  <si>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</si>
  <si>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</si>
  <si>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</si>
  <si>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</si>
  <si>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</si>
  <si>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</si>
  <si>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</si>
  <si>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</si>
  <si>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</si>
  <si>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</si>
  <si>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</si>
  <si>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</si>
  <si>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</si>
  <si>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</si>
  <si>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</si>
  <si>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</si>
  <si>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</si>
  <si>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</si>
  <si>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</si>
  <si>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</si>
  <si>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</si>
  <si>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</si>
  <si>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</si>
  <si>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</si>
  <si>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</si>
  <si>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</si>
  <si>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</si>
  <si>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</si>
  <si>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</si>
  <si>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</si>
  <si>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</si>
  <si>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</si>
  <si>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</si>
  <si>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</si>
  <si>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</si>
  <si>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</si>
  <si>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</si>
  <si>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</si>
  <si>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</si>
  <si>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</si>
  <si>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</si>
  <si>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</si>
  <si>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</si>
  <si>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</si>
  <si>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</si>
  <si>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</si>
  <si>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</si>
  <si>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</si>
  <si>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</si>
  <si>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</si>
  <si>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</si>
  <si>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</si>
  <si>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</si>
  <si>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</si>
  <si>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</si>
  <si>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</si>
  <si>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</si>
  <si>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</si>
  <si>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</si>
  <si>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</si>
  <si>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</si>
  <si>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</si>
  <si>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</si>
  <si>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</si>
  <si>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</si>
  <si>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</si>
  <si>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</si>
  <si>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</si>
  <si>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</si>
  <si>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</si>
  <si>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</si>
  <si>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</si>
  <si>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</si>
  <si>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</si>
  <si>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</si>
  <si>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</si>
  <si>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</si>
  <si>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</si>
  <si>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</si>
  <si>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</si>
  <si>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</si>
  <si>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</si>
  <si>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</si>
  <si>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</si>
  <si>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</si>
  <si>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</si>
  <si>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</si>
  <si>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</si>
  <si>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</si>
  <si>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</si>
  <si>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</si>
  <si>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</si>
  <si>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</si>
  <si>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</si>
  <si>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</si>
  <si>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</si>
  <si>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</si>
  <si>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</si>
  <si>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</si>
  <si>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</si>
  <si>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</si>
  <si>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</si>
  <si>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</si>
  <si>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</si>
  <si>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</si>
  <si>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</si>
  <si>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</si>
  <si>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</si>
  <si>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</si>
  <si>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</si>
  <si>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</si>
  <si>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</si>
  <si>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</si>
  <si>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</si>
  <si>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</si>
  <si>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</si>
  <si>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</si>
  <si>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</si>
  <si>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</si>
  <si>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</si>
  <si>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</si>
  <si>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</si>
  <si>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</si>
  <si>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</si>
  <si>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</si>
  <si>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</si>
  <si>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</si>
  <si>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</si>
  <si>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</si>
  <si>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</si>
  <si>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</si>
  <si>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</si>
  <si>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</si>
  <si>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</si>
  <si>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</si>
  <si>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</si>
  <si>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</si>
  <si>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</si>
  <si>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</si>
  <si>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</si>
  <si>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</si>
  <si>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</si>
  <si>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</si>
  <si>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</si>
  <si>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</si>
  <si>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</si>
  <si>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</si>
  <si>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</si>
  <si>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</si>
  <si>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</si>
  <si>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</si>
  <si>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</si>
  <si>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</si>
  <si>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</si>
  <si>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</si>
  <si>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</si>
  <si>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</si>
  <si>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</si>
  <si>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</si>
  <si>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</si>
  <si>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</si>
  <si>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</si>
  <si>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</si>
  <si>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</si>
  <si>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</si>
  <si>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</si>
  <si>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</si>
  <si>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</si>
  <si>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</si>
  <si>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</si>
  <si>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</si>
  <si>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</si>
  <si>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</si>
  <si>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</si>
  <si>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</si>
  <si>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</si>
  <si>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</si>
  <si>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</si>
  <si>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</si>
  <si>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</si>
  <si>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</si>
  <si>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</si>
  <si>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</si>
  <si>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</si>
  <si>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</si>
  <si>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</si>
  <si>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</si>
  <si>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</si>
  <si>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</si>
  <si>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</si>
  <si>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</si>
  <si>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</si>
  <si>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</si>
  <si>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</si>
  <si>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</si>
  <si>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</si>
  <si>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</si>
  <si>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</si>
  <si>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</si>
  <si>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</si>
  <si>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</si>
  <si>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</si>
  <si>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</si>
  <si>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</si>
  <si>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</si>
  <si>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</si>
  <si>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</si>
  <si>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</si>
  <si>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</si>
  <si>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</si>
  <si>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</si>
  <si>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</si>
  <si>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</si>
  <si>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</si>
  <si>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</si>
  <si>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</si>
  <si>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</si>
  <si>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</si>
  <si>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</si>
  <si>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</si>
  <si>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</si>
  <si>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</si>
  <si>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</si>
  <si>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</si>
  <si>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</si>
  <si>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</si>
  <si>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</si>
  <si>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</si>
  <si>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</si>
  <si>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</si>
  <si>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</si>
  <si>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</si>
  <si>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</si>
  <si>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</si>
  <si>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</si>
  <si>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</si>
  <si>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</si>
  <si>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</si>
  <si>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</si>
  <si>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</si>
  <si>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</si>
  <si>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</si>
  <si>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</si>
  <si>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</si>
  <si>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</si>
  <si>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</si>
  <si>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</si>
  <si>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</si>
  <si>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</si>
  <si>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</si>
  <si>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</si>
  <si>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</si>
  <si>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</si>
  <si>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</si>
  <si>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</si>
  <si>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</si>
  <si>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</si>
  <si>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</si>
  <si>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</si>
  <si>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</si>
  <si>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</si>
  <si>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</si>
  <si>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</si>
  <si>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</si>
  <si>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</si>
  <si>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</si>
  <si>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</si>
  <si>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</si>
  <si>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</si>
  <si>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</si>
  <si>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</si>
  <si>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</si>
  <si>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</si>
  <si>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</si>
  <si>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</si>
  <si>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</si>
  <si>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</si>
  <si>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</si>
  <si>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</si>
  <si>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</si>
  <si>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</si>
  <si>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</si>
  <si>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</si>
  <si>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</si>
  <si>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</si>
  <si>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</si>
  <si>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</si>
  <si>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</si>
  <si>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</si>
  <si>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</si>
  <si>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</si>
  <si>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</si>
  <si>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</si>
  <si>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</si>
  <si>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</si>
  <si>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</si>
  <si>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</si>
  <si>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</si>
  <si>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</si>
  <si>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</si>
  <si>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</si>
  <si>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</si>
  <si>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</si>
  <si>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</si>
  <si>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</si>
  <si>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</si>
  <si>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</si>
  <si>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</si>
  <si>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</si>
  <si>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</si>
  <si>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</si>
  <si>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</si>
  <si>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</si>
  <si>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</si>
  <si>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</si>
  <si>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</si>
  <si>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</si>
  <si>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</si>
  <si>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</si>
  <si>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</si>
  <si>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</si>
  <si>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</si>
  <si>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</si>
  <si>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</si>
  <si>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</si>
  <si>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</si>
  <si>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</si>
  <si>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</si>
  <si>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</si>
  <si>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</si>
  <si>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</si>
  <si>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</si>
  <si>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</si>
  <si>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</si>
  <si>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</si>
  <si>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</si>
  <si>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</si>
  <si>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</si>
  <si>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</si>
  <si>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</si>
  <si>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</si>
  <si>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</si>
  <si>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</si>
  <si>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</si>
  <si>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</si>
  <si>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</si>
  <si>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</si>
  <si>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</si>
  <si>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</si>
  <si>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</si>
  <si>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</si>
  <si>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</si>
  <si>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</si>
  <si>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</si>
  <si>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</si>
  <si>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</si>
  <si>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</si>
  <si>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</si>
  <si>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</si>
  <si>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</si>
  <si>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</si>
  <si>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</si>
  <si>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</si>
  <si>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</si>
  <si>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</si>
  <si>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</si>
  <si>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</si>
  <si>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</si>
  <si>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</si>
  <si>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</si>
  <si>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</si>
  <si>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</si>
  <si>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</si>
  <si>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</si>
  <si>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</si>
  <si>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</si>
  <si>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</si>
  <si>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</si>
  <si>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</si>
  <si>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</si>
  <si>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</si>
  <si>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</si>
  <si>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</si>
  <si>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</si>
  <si>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</si>
  <si>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</si>
  <si>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</si>
  <si>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</si>
  <si>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</si>
  <si>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</si>
  <si>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</si>
  <si>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</si>
  <si>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</si>
  <si>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</si>
  <si>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</si>
  <si>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</si>
  <si>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</si>
  <si>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</si>
  <si>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</si>
  <si>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</si>
  <si>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</si>
  <si>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</si>
  <si>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</si>
  <si>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</si>
  <si>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</si>
  <si>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</si>
  <si>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</si>
  <si>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</si>
  <si>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</si>
  <si>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</si>
  <si>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</si>
  <si>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</si>
  <si>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</si>
  <si>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</si>
  <si>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</si>
  <si>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</si>
  <si>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</si>
  <si>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</si>
  <si>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</si>
  <si>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</si>
  <si>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</si>
  <si>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</si>
  <si>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</si>
  <si>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</si>
  <si>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</si>
  <si>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</si>
  <si>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</si>
  <si>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</si>
  <si>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</si>
  <si>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</si>
  <si>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</si>
  <si>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</si>
  <si>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</si>
  <si>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</si>
  <si>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</si>
  <si>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</si>
  <si>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</si>
  <si>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</si>
  <si>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</si>
  <si>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</si>
  <si>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</si>
  <si>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</si>
  <si>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</si>
  <si>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</si>
  <si>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</si>
  <si>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</si>
  <si>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</si>
  <si>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</si>
  <si>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</si>
  <si>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</si>
  <si>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</si>
  <si>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</si>
  <si>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</si>
  <si>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</si>
  <si>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</si>
  <si>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</si>
  <si>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</si>
  <si>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</si>
  <si>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</si>
  <si>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</si>
  <si>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</si>
  <si>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</si>
  <si>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</si>
  <si>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</si>
  <si>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</si>
  <si>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</si>
  <si>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</si>
  <si>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</si>
  <si>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</si>
  <si>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</si>
  <si>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</si>
  <si>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</si>
  <si>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</si>
  <si>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</si>
  <si>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</si>
  <si>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</si>
  <si>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</si>
  <si>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</si>
  <si>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</si>
  <si>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</si>
  <si>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</si>
  <si>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</si>
  <si>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</si>
  <si>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</si>
  <si>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</si>
  <si>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</si>
  <si>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</si>
  <si>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</si>
  <si>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</si>
  <si>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</si>
  <si>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</si>
  <si>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</si>
  <si>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</si>
  <si>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</si>
  <si>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</si>
  <si>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</si>
  <si>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</si>
  <si>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</si>
  <si>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</si>
  <si>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</si>
  <si>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</si>
  <si>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</si>
  <si>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</si>
  <si>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</si>
  <si>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</si>
  <si>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</si>
  <si>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</si>
  <si>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</si>
  <si>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</si>
  <si>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</si>
  <si>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</si>
  <si>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</si>
  <si>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</si>
  <si>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</si>
  <si>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</si>
  <si>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</si>
  <si>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</si>
  <si>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</si>
  <si>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</si>
  <si>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</si>
  <si>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</si>
  <si>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</si>
  <si>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</si>
  <si>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</si>
  <si>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</si>
  <si>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</si>
  <si>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</si>
  <si>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</si>
  <si>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</si>
  <si>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</si>
  <si>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</si>
  <si>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</si>
  <si>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</si>
  <si>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</si>
  <si>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</si>
  <si>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</si>
  <si>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</si>
  <si>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</si>
  <si>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</si>
  <si>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</si>
  <si>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</si>
  <si>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</si>
  <si>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</si>
  <si>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</si>
  <si>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</si>
  <si>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</si>
  <si>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</si>
  <si>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</si>
  <si>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</si>
  <si>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</si>
  <si>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</si>
  <si>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</si>
  <si>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</si>
  <si>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</si>
  <si>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</si>
  <si>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</si>
  <si>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</si>
  <si>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</si>
  <si>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</si>
  <si>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</si>
  <si>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</si>
  <si>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</si>
  <si>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</si>
  <si>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</si>
  <si>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</si>
  <si>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</si>
  <si>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</si>
  <si>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</si>
  <si>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</si>
  <si>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</si>
  <si>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</si>
  <si>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</si>
  <si>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</si>
  <si>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</si>
  <si>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</si>
  <si>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</si>
  <si>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</si>
  <si>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</si>
  <si>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</si>
  <si>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</si>
  <si>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</si>
  <si>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</si>
  <si>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</si>
  <si>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</si>
  <si>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</si>
  <si>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</si>
  <si>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</si>
  <si>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</si>
  <si>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</si>
  <si>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</si>
  <si>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</si>
  <si>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</si>
  <si>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</si>
  <si>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</si>
  <si>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</si>
  <si>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</si>
  <si>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</si>
  <si>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</si>
  <si>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</si>
  <si>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</si>
  <si>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</si>
  <si>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</si>
  <si>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</si>
  <si>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</si>
  <si>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</si>
  <si>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</si>
  <si>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</si>
  <si>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</si>
  <si>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</si>
  <si>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</si>
  <si>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</si>
  <si>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</si>
  <si>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</si>
  <si>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</si>
  <si>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</si>
  <si>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</si>
  <si>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</si>
  <si>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</si>
  <si>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</si>
  <si>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</si>
  <si>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</si>
  <si>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</si>
  <si>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</si>
  <si>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</si>
  <si>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</si>
  <si>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</si>
  <si>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</si>
  <si>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</si>
  <si>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</si>
  <si>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</si>
  <si>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</si>
  <si>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</si>
  <si>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</si>
  <si>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</si>
  <si>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</si>
  <si>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</si>
  <si>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</si>
  <si>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</si>
  <si>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</si>
  <si>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</si>
  <si>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</si>
  <si>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</si>
  <si>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</si>
  <si>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</si>
  <si>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</si>
  <si>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</si>
  <si>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</si>
  <si>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</si>
  <si>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</si>
  <si>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</si>
  <si>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</si>
  <si>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</si>
  <si>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</si>
  <si>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</si>
  <si>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</si>
  <si>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</si>
  <si>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</si>
  <si>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</si>
  <si>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</si>
  <si>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</si>
  <si>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</si>
  <si>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</si>
  <si>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</si>
  <si>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</si>
  <si>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</si>
  <si>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</si>
  <si>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</si>
  <si>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</si>
  <si>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</si>
  <si>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</si>
  <si>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</si>
  <si>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</si>
  <si>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</si>
  <si>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</si>
  <si>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</si>
  <si>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</si>
  <si>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</si>
  <si>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</si>
  <si>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</si>
  <si>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</si>
  <si>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</si>
  <si>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</si>
  <si>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</si>
  <si>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</si>
  <si>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</si>
  <si>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</si>
  <si>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</si>
  <si>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</si>
  <si>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</si>
  <si>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</si>
  <si>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</si>
  <si>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</si>
  <si>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</si>
  <si>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</si>
  <si>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</si>
  <si>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</si>
  <si>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</si>
  <si>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</si>
  <si>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</si>
  <si>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</si>
  <si>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</si>
  <si>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</si>
  <si>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</si>
  <si>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</si>
  <si>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</si>
  <si>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</si>
  <si>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</si>
  <si>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</si>
  <si>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</si>
  <si>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</si>
  <si>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</si>
  <si>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</si>
  <si>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</si>
  <si>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</si>
  <si>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</si>
  <si>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</si>
  <si>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</si>
  <si>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</si>
  <si>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</si>
  <si>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</si>
  <si>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</si>
  <si>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</si>
  <si>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</si>
  <si>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</si>
  <si>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</si>
  <si>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</si>
  <si>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</si>
  <si>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</si>
  <si>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</si>
  <si>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</si>
  <si>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</si>
  <si>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</si>
  <si>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</si>
  <si>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</si>
  <si>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</si>
  <si>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</si>
  <si>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</si>
  <si>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</si>
  <si>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</si>
  <si>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</si>
  <si>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</si>
  <si>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</si>
  <si>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</si>
  <si>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</si>
  <si>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</si>
  <si>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</si>
  <si>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</si>
  <si>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</si>
  <si>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</si>
  <si>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</si>
  <si>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</si>
  <si>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</si>
  <si>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</si>
  <si>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</si>
  <si>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</si>
  <si>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</si>
  <si>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</si>
  <si>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</si>
  <si>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</si>
  <si>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</si>
  <si>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</si>
  <si>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</si>
  <si>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</si>
  <si>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</si>
  <si>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</si>
  <si>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</si>
  <si>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</si>
  <si>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</si>
  <si>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</si>
  <si>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</si>
  <si>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</si>
  <si>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</si>
  <si>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</si>
  <si>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</si>
  <si>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</si>
  <si>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</si>
  <si>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</si>
  <si>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</si>
  <si>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</si>
  <si>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</si>
  <si>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</si>
  <si>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</si>
  <si>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</si>
  <si>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</si>
  <si>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</si>
  <si>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</si>
  <si>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</si>
  <si>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</si>
  <si>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</si>
  <si>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</si>
  <si>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</si>
  <si>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</si>
  <si>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</si>
  <si>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</si>
  <si>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</si>
  <si>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</si>
  <si>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</si>
  <si>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</si>
  <si>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</si>
  <si>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</si>
  <si>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</si>
  <si>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</si>
  <si>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</si>
  <si>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</si>
  <si>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</si>
  <si>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</si>
  <si>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</si>
  <si>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</si>
  <si>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</si>
  <si>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</si>
  <si>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</si>
  <si>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</si>
  <si>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</si>
  <si>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</si>
  <si>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</si>
  <si>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</si>
  <si>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</si>
  <si>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</si>
  <si>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</si>
  <si>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</si>
  <si>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</si>
  <si>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</si>
  <si>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</si>
  <si>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</si>
  <si>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</si>
  <si>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</si>
  <si>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</si>
  <si>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</si>
  <si>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</si>
  <si>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</si>
  <si>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</si>
  <si>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</si>
  <si>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</si>
  <si>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</si>
  <si>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</si>
  <si>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</si>
  <si>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</si>
  <si>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</si>
  <si>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</si>
  <si>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</si>
  <si>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</si>
  <si>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</si>
  <si>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</si>
  <si>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</si>
  <si>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</si>
  <si>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</si>
  <si>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</si>
  <si>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</si>
  <si>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</si>
  <si>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</si>
  <si>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</si>
  <si>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</si>
  <si>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</si>
  <si>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</si>
  <si>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</si>
  <si>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</si>
  <si>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</si>
  <si>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</si>
  <si>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</si>
  <si>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</si>
  <si>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</si>
  <si>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</si>
  <si>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</si>
  <si>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</si>
  <si>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</si>
  <si>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</si>
  <si>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</si>
  <si>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</si>
  <si>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</si>
  <si>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</si>
  <si>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</si>
  <si>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</si>
  <si>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</si>
  <si>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</si>
  <si>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</si>
  <si>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</si>
  <si>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</si>
  <si>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</si>
  <si>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</si>
  <si>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</si>
  <si>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</si>
  <si>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</si>
  <si>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</si>
  <si>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</si>
  <si>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</si>
  <si>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</si>
  <si>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</si>
  <si>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</si>
  <si>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</si>
  <si>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</si>
  <si>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</si>
  <si>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</si>
  <si>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</si>
  <si>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</si>
  <si>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</si>
  <si>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</si>
  <si>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</si>
  <si>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</si>
  <si>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</si>
  <si>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</si>
  <si>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</si>
  <si>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</si>
  <si>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</si>
  <si>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</si>
  <si>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</si>
  <si>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</si>
  <si>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</si>
  <si>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</si>
  <si>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</si>
  <si>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</si>
  <si>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</si>
  <si>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</si>
  <si>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</si>
  <si>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</si>
  <si>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</si>
  <si>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</si>
  <si>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</si>
  <si>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</si>
  <si>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</si>
  <si>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</si>
  <si>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</si>
  <si>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</si>
  <si>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</si>
  <si>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</si>
  <si>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</si>
  <si>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</si>
  <si>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</si>
  <si>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</si>
  <si>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</si>
  <si>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</si>
  <si>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</si>
  <si>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</si>
  <si>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</si>
  <si>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</si>
  <si>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</si>
  <si>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</si>
  <si>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</si>
  <si>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</si>
  <si>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</si>
  <si>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</si>
  <si>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</si>
  <si>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</si>
  <si>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</si>
  <si>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</si>
  <si>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</si>
  <si>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</si>
  <si>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</si>
  <si>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</si>
  <si>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</si>
  <si>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</si>
  <si>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</si>
  <si>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</si>
  <si>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</si>
  <si>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</si>
  <si>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</si>
  <si>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</si>
  <si>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</si>
  <si>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</si>
  <si>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</si>
  <si>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</si>
  <si>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</si>
  <si>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</si>
  <si>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</si>
  <si>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</si>
  <si>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</si>
  <si>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</si>
  <si>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</si>
  <si>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</si>
  <si>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</si>
  <si>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</si>
  <si>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</si>
  <si>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</si>
  <si>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</si>
  <si>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</si>
  <si>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</si>
  <si>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</si>
  <si>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</si>
  <si>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</si>
  <si>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</si>
  <si>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</si>
  <si>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</si>
  <si>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</si>
  <si>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</si>
  <si>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</si>
  <si>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</si>
  <si>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</si>
  <si>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</si>
  <si>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</si>
  <si>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</si>
  <si>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</si>
  <si>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</si>
  <si>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</si>
  <si>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</si>
  <si>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</si>
  <si>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</si>
  <si>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</si>
  <si>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</si>
  <si>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</si>
  <si>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</si>
  <si>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</si>
  <si>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</si>
  <si>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</si>
  <si>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</si>
  <si>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</si>
  <si>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</si>
  <si>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</si>
  <si>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</si>
  <si>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</si>
  <si>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</si>
  <si>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</si>
  <si>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</si>
  <si>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</si>
  <si>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</si>
  <si>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</si>
  <si>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</si>
  <si>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</si>
  <si>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</si>
  <si>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</si>
  <si>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</si>
  <si>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</si>
  <si>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</si>
  <si>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</si>
  <si>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</si>
  <si>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</si>
  <si>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</si>
  <si>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</si>
  <si>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</si>
  <si>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</si>
  <si>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</si>
  <si>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</si>
  <si>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</si>
  <si>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</si>
  <si>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</si>
  <si>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</si>
  <si>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</si>
  <si>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</si>
  <si>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</si>
  <si>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</si>
  <si>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</si>
  <si>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</si>
  <si>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</si>
  <si>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</si>
  <si>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</si>
  <si>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</si>
  <si>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</si>
  <si>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</si>
  <si>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</si>
  <si>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</si>
  <si>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</si>
  <si>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</si>
  <si>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</si>
  <si>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</si>
  <si>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</si>
  <si>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</si>
  <si>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</si>
  <si>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</si>
  <si>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</si>
  <si>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</si>
  <si>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</si>
  <si>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</si>
  <si>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</si>
  <si>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</si>
  <si>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</si>
  <si>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</si>
  <si>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</si>
  <si>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</si>
  <si>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</si>
  <si>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</si>
  <si>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</si>
  <si>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</si>
  <si>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</si>
  <si>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</si>
  <si>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</si>
  <si>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</si>
  <si>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</si>
  <si>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</si>
  <si>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</si>
  <si>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</si>
  <si>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</si>
  <si>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</si>
  <si>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</si>
  <si>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</si>
  <si>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</si>
  <si>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</si>
  <si>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</si>
  <si>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</si>
  <si>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</si>
  <si>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</si>
  <si>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</si>
  <si>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</si>
  <si>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</si>
  <si>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</si>
  <si>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</si>
  <si>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</si>
  <si>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</si>
  <si>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</si>
  <si>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</si>
  <si>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</si>
  <si>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</si>
  <si>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</si>
  <si>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</si>
  <si>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</si>
  <si>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</si>
  <si>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</si>
  <si>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</si>
  <si>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</si>
  <si>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</si>
  <si>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</si>
  <si>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</si>
  <si>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</si>
  <si>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</si>
  <si>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</si>
  <si>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</si>
  <si>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</si>
  <si>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</si>
  <si>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</si>
  <si>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</si>
  <si>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</si>
  <si>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</si>
  <si>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</si>
  <si>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</si>
  <si>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</si>
  <si>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</si>
  <si>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</si>
  <si>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</si>
  <si>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</si>
  <si>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</si>
  <si>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</si>
  <si>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</si>
  <si>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</si>
  <si>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</si>
  <si>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</si>
  <si>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</si>
  <si>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</si>
  <si>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</si>
  <si>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</si>
  <si>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</si>
  <si>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</si>
  <si>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</si>
  <si>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</si>
  <si>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</si>
  <si>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</si>
  <si>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</si>
  <si>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</si>
  <si>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</si>
  <si>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</si>
  <si>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</si>
  <si>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</si>
  <si>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</si>
  <si>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</si>
  <si>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</si>
  <si>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</si>
  <si>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</si>
  <si>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</si>
  <si>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</si>
  <si>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</si>
  <si>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</si>
  <si>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</si>
  <si>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</si>
  <si>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</si>
  <si>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</si>
  <si>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</si>
  <si>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</si>
  <si>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</si>
  <si>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</si>
  <si>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</si>
  <si>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</si>
  <si>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</si>
  <si>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</si>
  <si>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</si>
  <si>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</si>
  <si>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</si>
  <si>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</si>
  <si>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</si>
  <si>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</si>
  <si>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</si>
  <si>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</si>
  <si>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</si>
  <si>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</si>
  <si>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</si>
  <si>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</si>
  <si>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</si>
  <si>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</si>
  <si>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</si>
  <si>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</si>
  <si>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</si>
  <si>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</si>
  <si>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</si>
  <si>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</si>
  <si>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</si>
  <si>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</si>
  <si>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</si>
  <si>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</si>
  <si>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</si>
  <si>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</si>
  <si>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</si>
  <si>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</si>
  <si>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</si>
  <si>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</si>
  <si>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</si>
  <si>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</si>
  <si>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</si>
  <si>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</si>
  <si>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</si>
  <si>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</si>
  <si>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</si>
  <si>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</si>
  <si>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</si>
  <si>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</si>
  <si>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</si>
  <si>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</si>
  <si>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</si>
  <si>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</si>
  <si>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</si>
  <si>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</si>
  <si>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</si>
  <si>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</si>
  <si>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</si>
  <si>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</si>
  <si>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</si>
  <si>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</si>
  <si>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</si>
  <si>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</si>
  <si>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</si>
  <si>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</si>
  <si>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</si>
  <si>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</si>
  <si>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</si>
  <si>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</si>
  <si>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</si>
  <si>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</si>
  <si>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</si>
  <si>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</si>
  <si>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</si>
  <si>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</si>
  <si>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</si>
  <si>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</si>
  <si>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</si>
  <si>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</si>
  <si>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</si>
  <si>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</si>
  <si>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</si>
  <si>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</si>
  <si>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</si>
  <si>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</si>
  <si>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</si>
  <si>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</si>
  <si>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</si>
  <si>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</si>
  <si>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</si>
  <si>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</si>
  <si>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</si>
  <si>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</si>
  <si>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</si>
  <si>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</si>
  <si>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</si>
  <si>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</si>
  <si>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</si>
  <si>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</si>
  <si>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</si>
  <si>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</si>
  <si>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</si>
  <si>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</si>
  <si>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</si>
  <si>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</si>
  <si>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</si>
  <si>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</si>
  <si>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</si>
  <si>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</si>
  <si>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</si>
  <si>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</si>
  <si>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</si>
  <si>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</si>
  <si>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</si>
  <si>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</si>
  <si>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</si>
  <si>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</si>
  <si>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</si>
  <si>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</si>
  <si>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</si>
  <si>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</si>
  <si>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</si>
  <si>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</si>
  <si>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</si>
  <si>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</si>
  <si>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</si>
  <si>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</si>
  <si>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</si>
  <si>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</si>
  <si>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</si>
  <si>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</si>
  <si>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</si>
  <si>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</si>
  <si>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</si>
  <si>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</si>
  <si>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</si>
  <si>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</si>
  <si>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</si>
  <si>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</si>
  <si>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</si>
  <si>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</si>
  <si>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</si>
  <si>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</si>
  <si>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</si>
  <si>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</si>
  <si>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</si>
  <si>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</si>
  <si>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</si>
  <si>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</si>
  <si>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</si>
  <si>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</si>
  <si>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</si>
  <si>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</si>
  <si>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</si>
  <si>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</si>
  <si>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</si>
  <si>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</si>
  <si>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</si>
  <si>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</si>
  <si>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</si>
  <si>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</si>
  <si>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</si>
  <si>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</si>
  <si>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</si>
  <si>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</si>
  <si>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</si>
  <si>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</si>
  <si>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</si>
  <si>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</si>
  <si>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</si>
  <si>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</si>
  <si>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</si>
  <si>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</si>
  <si>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</si>
  <si>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</si>
  <si>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</si>
  <si>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</si>
  <si>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</si>
  <si>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</si>
  <si>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</si>
  <si>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</si>
  <si>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</si>
  <si>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</si>
  <si>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</si>
  <si>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</si>
  <si>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</si>
  <si>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</si>
  <si>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</si>
  <si>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</si>
  <si>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</si>
  <si>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</si>
  <si>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</si>
  <si>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</si>
  <si>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</si>
  <si>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</si>
  <si>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</si>
  <si>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</si>
  <si>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</si>
  <si>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</si>
  <si>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</si>
  <si>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</si>
  <si>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</si>
  <si>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</si>
  <si>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</si>
  <si>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</si>
  <si>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</si>
  <si>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</si>
  <si>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</si>
  <si>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</si>
  <si>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</si>
  <si>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</si>
  <si>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</si>
  <si>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</si>
  <si>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</si>
  <si>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</si>
  <si>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</si>
  <si>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</si>
  <si>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</si>
  <si>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</si>
  <si>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</si>
  <si>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</si>
  <si>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</si>
  <si>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</si>
  <si>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</si>
  <si>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</si>
  <si>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</si>
  <si>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</si>
  <si>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</si>
  <si>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</si>
  <si>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</si>
  <si>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</si>
  <si>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</si>
  <si>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</si>
  <si>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</si>
  <si>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</si>
  <si>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</si>
  <si>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</si>
  <si>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</si>
  <si>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</si>
  <si>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</si>
  <si>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</si>
  <si>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</si>
  <si>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</si>
  <si>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</si>
  <si>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</si>
  <si>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</si>
  <si>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</si>
  <si>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</si>
  <si>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</si>
  <si>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</si>
  <si>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</si>
  <si>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</si>
  <si>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</si>
  <si>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</si>
  <si>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</si>
  <si>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</si>
  <si>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</si>
  <si>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</si>
  <si>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</si>
  <si>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</si>
  <si>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</si>
  <si>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</si>
  <si>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</si>
  <si>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</si>
  <si>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</si>
  <si>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</si>
  <si>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</si>
  <si>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</si>
  <si>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</si>
  <si>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</si>
  <si>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</si>
  <si>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</si>
  <si>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</si>
  <si>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</si>
  <si>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</si>
  <si>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</si>
  <si>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</si>
  <si>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</si>
  <si>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</si>
  <si>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</si>
  <si>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</si>
  <si>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</si>
  <si>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</si>
  <si>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</si>
  <si>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</si>
  <si>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</si>
  <si>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</si>
  <si>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</si>
  <si>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</si>
  <si>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</si>
  <si>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</si>
  <si>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</si>
  <si>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</si>
  <si>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</si>
  <si>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</si>
  <si>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</si>
  <si>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</si>
  <si>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</si>
  <si>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</si>
  <si>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</si>
  <si>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</si>
  <si>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</si>
  <si>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</si>
  <si>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</si>
  <si>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</si>
  <si>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</si>
  <si>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</si>
  <si>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</si>
  <si>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</si>
  <si>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</si>
  <si>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</si>
  <si>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</si>
  <si>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</si>
  <si>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</si>
  <si>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</si>
  <si>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</si>
  <si>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</si>
  <si>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</si>
  <si>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</si>
  <si>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</si>
  <si>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</si>
  <si>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</si>
  <si>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</si>
  <si>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</si>
  <si>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</si>
  <si>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</si>
  <si>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</si>
  <si>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</si>
  <si>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</si>
  <si>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</si>
  <si>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</si>
  <si>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</si>
  <si>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</si>
  <si>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</si>
  <si>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</si>
  <si>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</si>
  <si>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</si>
  <si>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</si>
  <si>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</si>
  <si>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</si>
  <si>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</si>
  <si>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</si>
  <si>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</si>
  <si>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</si>
  <si>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</si>
  <si>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</si>
  <si>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</si>
  <si>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</si>
  <si>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</si>
  <si>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</si>
  <si>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</si>
  <si>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</si>
  <si>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</si>
  <si>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</si>
  <si>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</si>
  <si>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</si>
  <si>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</si>
  <si>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</si>
  <si>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</si>
  <si>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</si>
  <si>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</si>
  <si>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</si>
  <si>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</si>
  <si>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</si>
  <si>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</si>
  <si>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</si>
  <si>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</si>
  <si>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</si>
  <si>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</si>
  <si>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</si>
  <si>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</si>
  <si>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</si>
  <si>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</si>
  <si>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</si>
  <si>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</si>
  <si>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</si>
  <si>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</si>
  <si>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</si>
  <si>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</si>
  <si>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</si>
  <si>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</si>
  <si>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</si>
  <si>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</si>
  <si>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</si>
  <si>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</si>
  <si>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</si>
  <si>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</si>
  <si>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</si>
  <si>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</si>
  <si>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</si>
  <si>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</si>
  <si>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</si>
  <si>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</si>
  <si>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</si>
  <si>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</si>
  <si>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</si>
  <si>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</si>
  <si>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</si>
  <si>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</si>
  <si>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</si>
  <si>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</si>
  <si>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</si>
  <si>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</si>
  <si>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</si>
  <si>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</si>
  <si>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</si>
  <si>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</si>
  <si>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</si>
  <si>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</si>
  <si>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</si>
  <si>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</si>
  <si>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</si>
  <si>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</si>
  <si>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</si>
  <si>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</si>
  <si>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</si>
  <si>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</si>
  <si>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</si>
  <si>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</si>
  <si>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</si>
  <si>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</si>
  <si>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</si>
  <si>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</si>
  <si>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</si>
  <si>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</si>
  <si>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</si>
  <si>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</si>
  <si>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</si>
  <si>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</si>
  <si>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</si>
  <si>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</si>
  <si>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</si>
  <si>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</si>
  <si>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</si>
  <si>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</si>
  <si>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</si>
  <si>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</si>
  <si>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</si>
  <si>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</si>
  <si>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</si>
  <si>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</si>
  <si>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</si>
  <si>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</si>
  <si>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</si>
  <si>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</si>
  <si>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</si>
  <si>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</si>
  <si>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</si>
  <si>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</si>
  <si>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</si>
  <si>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</si>
  <si>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</si>
  <si>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</si>
  <si>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</si>
  <si>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</si>
  <si>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</si>
  <si>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</si>
  <si>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</si>
  <si>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</si>
  <si>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</si>
  <si>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</si>
  <si>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</si>
  <si>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</si>
  <si>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</si>
  <si>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</si>
  <si>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</si>
  <si>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</si>
  <si>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</si>
  <si>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</si>
  <si>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</si>
  <si>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</si>
  <si>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</si>
  <si>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</si>
  <si>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</si>
  <si>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</si>
  <si>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</si>
  <si>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</si>
  <si>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</si>
  <si>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</si>
  <si>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</si>
  <si>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</si>
  <si>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</si>
  <si>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</si>
  <si>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</si>
  <si>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</si>
  <si>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</si>
  <si>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</si>
  <si>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</si>
  <si>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</si>
  <si>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</si>
  <si>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</si>
  <si>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</si>
  <si>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</si>
  <si>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</si>
  <si>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</si>
  <si>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</si>
  <si>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</si>
  <si>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</si>
  <si>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</si>
  <si>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</si>
  <si>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</si>
  <si>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</si>
  <si>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</si>
  <si>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</si>
  <si>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</si>
  <si>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</si>
  <si>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</si>
  <si>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</si>
  <si>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</si>
  <si>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</si>
  <si>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</si>
  <si>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</si>
  <si>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</si>
  <si>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</si>
  <si>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</si>
  <si>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</si>
  <si>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</si>
  <si>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</si>
  <si>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</si>
  <si>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</si>
  <si>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</si>
  <si>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</si>
  <si>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</si>
  <si>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</si>
  <si>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</si>
  <si>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</si>
  <si>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</si>
  <si>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</si>
  <si>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</si>
  <si>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</si>
  <si>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</si>
  <si>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</si>
  <si>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</si>
  <si>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</si>
  <si>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</si>
  <si>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</si>
  <si>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</si>
  <si>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</si>
  <si>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</si>
  <si>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</si>
  <si>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</si>
  <si>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</si>
  <si>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</si>
  <si>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</si>
  <si>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</si>
  <si>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</si>
  <si>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</si>
  <si>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</si>
  <si>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</si>
  <si>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</si>
  <si>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</si>
  <si>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</si>
  <si>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</si>
  <si>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</si>
  <si>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</si>
  <si>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</si>
  <si>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</si>
  <si>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</si>
  <si>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</si>
  <si>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</si>
  <si>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</si>
  <si>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</si>
  <si>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</si>
  <si>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</si>
  <si>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</si>
  <si>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</si>
  <si>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</si>
  <si>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</si>
  <si>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</si>
  <si>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</si>
  <si>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</si>
  <si>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</si>
  <si>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</si>
  <si>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</si>
  <si>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</si>
  <si>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</si>
  <si>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</si>
  <si>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</si>
  <si>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</si>
  <si>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</si>
  <si>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</si>
  <si>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</si>
  <si>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</si>
  <si>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</si>
  <si>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</si>
  <si>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</si>
  <si>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</si>
  <si>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</si>
  <si>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</si>
  <si>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</si>
  <si>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</si>
  <si>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</si>
  <si>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</si>
  <si>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</si>
  <si>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</si>
  <si>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</si>
  <si>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</si>
  <si>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</si>
  <si>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</si>
  <si>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</si>
  <si>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</si>
  <si>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</si>
  <si>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</si>
  <si>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</si>
  <si>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</si>
  <si>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</si>
  <si>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</si>
  <si>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</si>
  <si>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</si>
  <si>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</si>
  <si>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</si>
  <si>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</si>
  <si>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</si>
  <si>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</si>
  <si>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</si>
  <si>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</si>
  <si>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</si>
  <si>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</si>
  <si>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</si>
  <si>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</si>
  <si>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</si>
  <si>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</si>
  <si>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</si>
  <si>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</si>
  <si>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</si>
  <si>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</si>
  <si>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</si>
  <si>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</si>
  <si>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</si>
  <si>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</si>
  <si>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</si>
  <si>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</si>
  <si>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</si>
  <si>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</si>
  <si>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</si>
  <si>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</si>
  <si>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</si>
  <si>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</si>
  <si>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</si>
  <si>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</si>
  <si>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</si>
  <si>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</si>
  <si>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</si>
  <si>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</si>
  <si>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</si>
  <si>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</si>
  <si>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</si>
  <si>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</si>
  <si>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</si>
  <si>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</si>
  <si>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</si>
  <si>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</si>
  <si>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</si>
  <si>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</si>
  <si>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</si>
  <si>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</si>
  <si>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</si>
  <si>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</si>
  <si>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</si>
  <si>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</si>
  <si>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</si>
  <si>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</si>
  <si>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</si>
  <si>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</si>
  <si>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</si>
  <si>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</si>
  <si>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</si>
  <si>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</si>
  <si>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</si>
  <si>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</si>
  <si>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</si>
  <si>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</si>
  <si>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</si>
  <si>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</si>
  <si>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</si>
  <si>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</si>
  <si>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</si>
  <si>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</si>
  <si>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</si>
  <si>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</si>
  <si>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</si>
  <si>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</si>
  <si>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</si>
  <si>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</si>
  <si>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</si>
  <si>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</si>
  <si>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</si>
  <si>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</si>
  <si>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</si>
  <si>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</si>
  <si>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</si>
  <si>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</si>
  <si>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</si>
  <si>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</si>
  <si>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</si>
  <si>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</si>
  <si>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</si>
  <si>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</si>
  <si>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</si>
  <si>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</si>
  <si>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</si>
  <si>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</si>
  <si>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</si>
  <si>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</si>
  <si>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</si>
  <si>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</si>
  <si>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</si>
  <si>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</si>
  <si>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</si>
  <si>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</si>
  <si>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</si>
  <si>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</si>
  <si>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</si>
  <si>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</si>
  <si>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</si>
  <si>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</si>
  <si>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</si>
  <si>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</si>
  <si>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</si>
  <si>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</si>
  <si>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</si>
  <si>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</si>
  <si>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</si>
  <si>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</si>
  <si>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</si>
  <si>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</si>
  <si>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</si>
  <si>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</si>
  <si>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</si>
  <si>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</si>
  <si>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</si>
  <si>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</si>
  <si>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</si>
  <si>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</si>
  <si>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</si>
  <si>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</si>
  <si>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</si>
  <si>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</si>
  <si>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</si>
  <si>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</si>
  <si>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</si>
  <si>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</si>
  <si>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</si>
  <si>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</si>
  <si>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</si>
  <si>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</si>
  <si>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</si>
  <si>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</si>
  <si>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</si>
  <si>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</si>
  <si>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</si>
  <si>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</si>
  <si>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</si>
  <si>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</si>
  <si>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</si>
  <si>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</si>
  <si>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</si>
  <si>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</si>
  <si>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</si>
  <si>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</si>
  <si>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</si>
  <si>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</si>
  <si>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</si>
  <si>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</si>
  <si>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</si>
  <si>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</si>
  <si>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</si>
  <si>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</si>
  <si>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</si>
  <si>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</si>
  <si>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</si>
  <si>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</si>
  <si>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</si>
  <si>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</si>
  <si>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</si>
  <si>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</si>
  <si>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</si>
  <si>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</si>
  <si>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</si>
  <si>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</si>
  <si>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</si>
  <si>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</si>
  <si>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</si>
  <si>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</si>
  <si>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</si>
  <si>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</si>
  <si>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</si>
  <si>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</si>
  <si>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</si>
  <si>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</si>
  <si>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</si>
  <si>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</si>
  <si>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</si>
  <si>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</si>
  <si>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</si>
  <si>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</si>
  <si>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</si>
  <si>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</si>
  <si>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</si>
  <si>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</si>
  <si>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</si>
  <si>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</si>
  <si>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</si>
  <si>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</si>
  <si>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</si>
  <si>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</si>
  <si>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</si>
  <si>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</si>
  <si>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</si>
  <si>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</si>
  <si>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</si>
  <si>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</si>
  <si>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</si>
  <si>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</si>
  <si>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</si>
  <si>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</si>
  <si>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</si>
  <si>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</si>
  <si>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</si>
  <si>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</si>
  <si>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</si>
  <si>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</si>
  <si>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</si>
  <si>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</si>
  <si>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</si>
  <si>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</si>
  <si>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</si>
  <si>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</si>
  <si>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</si>
  <si>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</si>
  <si>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</si>
  <si>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</si>
  <si>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</si>
  <si>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</si>
  <si>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</si>
  <si>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</si>
  <si>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</si>
  <si>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</si>
  <si>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</si>
  <si>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</si>
  <si>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</si>
  <si>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</si>
  <si>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</si>
  <si>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</si>
  <si>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</si>
  <si>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</si>
  <si>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</si>
  <si>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</si>
  <si>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</si>
  <si>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</si>
  <si>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</si>
  <si>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</si>
  <si>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</si>
  <si>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</si>
  <si>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</si>
  <si>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</si>
  <si>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</si>
  <si>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</si>
  <si>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</si>
  <si>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</si>
  <si>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</si>
  <si>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</si>
  <si>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</si>
  <si>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</si>
  <si>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</si>
  <si>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</si>
  <si>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</si>
  <si>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</si>
  <si>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</si>
  <si>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</si>
  <si>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</si>
  <si>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</si>
  <si>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</si>
  <si>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</si>
  <si>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</si>
  <si>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</si>
  <si>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</si>
  <si>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</si>
  <si>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</si>
  <si>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</si>
  <si>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</si>
  <si>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</si>
  <si>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</si>
  <si>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</si>
  <si>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</si>
  <si>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</si>
  <si>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</si>
  <si>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</si>
  <si>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</si>
  <si>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</si>
  <si>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</si>
  <si>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</si>
  <si>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</si>
  <si>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</si>
  <si>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</si>
  <si>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</si>
  <si>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</si>
  <si>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</si>
  <si>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</si>
  <si>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</si>
  <si>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</si>
  <si>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</si>
  <si>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</si>
  <si>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</si>
  <si>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</si>
  <si>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</si>
  <si>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</si>
  <si>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</si>
  <si>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</si>
  <si>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</si>
  <si>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</si>
  <si>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</si>
  <si>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</si>
  <si>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</si>
  <si>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</si>
  <si>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</si>
  <si>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</si>
  <si>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</si>
  <si>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</si>
  <si>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</si>
  <si>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</si>
  <si>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</si>
  <si>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</si>
  <si>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</si>
  <si>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</si>
  <si>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</si>
  <si>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</si>
  <si>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</si>
  <si>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</si>
  <si>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</si>
  <si>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</si>
  <si>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</si>
  <si>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</si>
  <si>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</si>
  <si>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</si>
  <si>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</si>
  <si>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</si>
  <si>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</si>
  <si>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</si>
  <si>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</si>
  <si>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</si>
  <si>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</si>
  <si>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</si>
  <si>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</si>
  <si>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</si>
  <si>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</si>
  <si>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</si>
  <si>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</si>
  <si>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</si>
  <si>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</si>
  <si>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</si>
  <si>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</si>
  <si>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</si>
  <si>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</si>
  <si>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</si>
  <si>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</si>
  <si>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</si>
  <si>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</si>
  <si>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</si>
  <si>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</si>
  <si>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</si>
  <si>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</si>
  <si>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</si>
  <si>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</si>
  <si>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</si>
  <si>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</si>
  <si>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</si>
  <si>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</si>
  <si>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</si>
  <si>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</si>
  <si>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</si>
  <si>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</si>
  <si>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</si>
  <si>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</si>
  <si>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</si>
  <si>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</si>
  <si>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</si>
  <si>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</si>
  <si>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</si>
  <si>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</si>
  <si>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</si>
  <si>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</si>
  <si>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</si>
  <si>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</si>
  <si>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</si>
  <si>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</si>
  <si>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</si>
  <si>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</si>
  <si>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</si>
  <si>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</si>
  <si>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</si>
  <si>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</si>
  <si>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</si>
  <si>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</si>
  <si>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</si>
  <si>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</si>
  <si>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</si>
  <si>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</si>
  <si>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</si>
  <si>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</si>
  <si>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</si>
  <si>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</si>
  <si>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</si>
  <si>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</si>
  <si>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</si>
  <si>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</si>
  <si>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</si>
  <si>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</si>
  <si>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</si>
  <si>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</si>
  <si>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</si>
  <si>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</si>
  <si>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</si>
  <si>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</si>
  <si>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</si>
  <si>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</si>
  <si>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</si>
  <si>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</si>
  <si>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</si>
  <si>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</si>
  <si>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</si>
  <si>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</si>
  <si>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</si>
  <si>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</si>
  <si>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</si>
  <si>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</si>
  <si>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</si>
  <si>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</si>
  <si>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</si>
  <si>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</si>
  <si>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</si>
  <si>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</si>
  <si>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</si>
  <si>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</si>
  <si>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</si>
  <si>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</si>
  <si>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</si>
  <si>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</si>
  <si>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</si>
  <si>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</si>
  <si>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</si>
  <si>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</si>
  <si>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</si>
  <si>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</si>
  <si>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</si>
  <si>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</si>
  <si>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</si>
  <si>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</si>
  <si>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</si>
  <si>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</si>
  <si>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</si>
  <si>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</si>
  <si>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</si>
  <si>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</si>
  <si>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</si>
  <si>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</si>
  <si>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</si>
  <si>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</si>
  <si>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</si>
  <si>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</si>
  <si>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</si>
  <si>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</si>
  <si>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</si>
  <si>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</si>
  <si>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</si>
  <si>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</si>
  <si>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</si>
  <si>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</si>
  <si>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</si>
  <si>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</si>
  <si>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</si>
  <si>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</si>
  <si>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</si>
  <si>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</si>
  <si>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</si>
  <si>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</si>
  <si>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</si>
  <si>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</si>
  <si>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</si>
  <si>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</si>
  <si>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</si>
  <si>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</si>
  <si>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</si>
  <si>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</si>
  <si>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</si>
  <si>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</si>
  <si>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</si>
  <si>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</si>
  <si>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</si>
  <si>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</si>
  <si>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</si>
  <si>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</si>
  <si>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</si>
  <si>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</si>
  <si>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</si>
  <si>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</si>
  <si>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</si>
  <si>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</si>
  <si>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</si>
  <si>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</si>
  <si>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</si>
  <si>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</si>
  <si>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</si>
  <si>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</si>
  <si>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</si>
  <si>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</si>
  <si>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</si>
  <si>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</si>
  <si>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</si>
  <si>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</si>
  <si>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</si>
  <si>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</si>
  <si>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</si>
  <si>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</si>
  <si>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</si>
  <si>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</si>
  <si>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</si>
  <si>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</si>
  <si>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</si>
  <si>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</si>
  <si>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</si>
  <si>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</si>
  <si>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</si>
  <si>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</si>
  <si>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</si>
  <si>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</si>
  <si>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</si>
  <si>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</si>
  <si>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</si>
  <si>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</si>
  <si>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</si>
  <si>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</si>
  <si>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</si>
  <si>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</si>
  <si>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</si>
  <si>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</si>
  <si>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</si>
  <si>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</si>
  <si>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</si>
  <si>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</si>
  <si>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</si>
  <si>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</si>
  <si>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</si>
  <si>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</si>
  <si>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</si>
  <si>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</si>
  <si>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</si>
  <si>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</si>
  <si>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</si>
  <si>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</si>
  <si>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</si>
  <si>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</si>
  <si>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</si>
  <si>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</si>
  <si>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</si>
  <si>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</si>
  <si>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</si>
  <si>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</si>
  <si>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</si>
  <si>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</si>
  <si>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</si>
  <si>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</si>
  <si>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</si>
  <si>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</si>
  <si>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</si>
  <si>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</si>
  <si>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</si>
  <si>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</si>
  <si>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</si>
  <si>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</si>
  <si>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</si>
  <si>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</si>
  <si>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</si>
  <si>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</si>
  <si>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</si>
  <si>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</si>
  <si>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</si>
  <si>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</si>
  <si>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</si>
  <si>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</si>
  <si>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</si>
  <si>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</si>
  <si>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</si>
  <si>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</si>
  <si>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</si>
  <si>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</si>
  <si>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</si>
  <si>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</si>
  <si>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</si>
  <si>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</si>
  <si>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</si>
  <si>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</si>
  <si>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</si>
  <si>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</si>
  <si>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</si>
  <si>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</si>
  <si>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</si>
  <si>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</si>
  <si>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</si>
  <si>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</si>
  <si>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</si>
  <si>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</si>
  <si>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</si>
  <si>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</si>
  <si>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</si>
  <si>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</si>
  <si>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</si>
  <si>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</si>
  <si>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</si>
  <si>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</si>
  <si>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</si>
  <si>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</si>
  <si>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</si>
  <si>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</si>
  <si>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</si>
  <si>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</si>
  <si>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</si>
  <si>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</si>
  <si>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</si>
  <si>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</si>
  <si>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</si>
  <si>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</si>
  <si>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</si>
  <si>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</si>
  <si>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</si>
  <si>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</si>
  <si>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</si>
  <si>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</si>
  <si>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</si>
  <si>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</si>
  <si>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</si>
  <si>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</si>
  <si>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</si>
  <si>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</si>
  <si>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</si>
  <si>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</si>
  <si>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</si>
  <si>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</si>
  <si>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</si>
  <si>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</si>
  <si>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</si>
  <si>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</si>
  <si>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</si>
  <si>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</si>
  <si>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</si>
  <si>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</si>
  <si>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</si>
  <si>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</si>
  <si>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</si>
  <si>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</si>
  <si>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</si>
  <si>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</si>
  <si>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</si>
  <si>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</si>
  <si>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</si>
  <si>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</si>
  <si>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</si>
  <si>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</si>
  <si>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</si>
  <si>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</si>
  <si>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</si>
  <si>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</si>
  <si>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</si>
  <si>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</si>
  <si>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</si>
  <si>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</si>
  <si>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</si>
  <si>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</si>
  <si>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</si>
  <si>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</si>
  <si>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</si>
  <si>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</si>
  <si>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</si>
  <si>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</si>
  <si>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</si>
  <si>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</si>
  <si>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</si>
  <si>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</si>
  <si>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</si>
  <si>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</si>
  <si>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</si>
  <si>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</si>
  <si>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</si>
  <si>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</si>
  <si>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</si>
  <si>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</si>
  <si>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</si>
  <si>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</si>
  <si>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</si>
  <si>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</si>
  <si>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</si>
  <si>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</si>
  <si>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</si>
  <si>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</si>
  <si>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</si>
  <si>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</si>
  <si>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</si>
  <si>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</si>
  <si>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</si>
  <si>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</si>
  <si>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</si>
  <si>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</si>
  <si>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</si>
  <si>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</si>
  <si>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</si>
  <si>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</si>
  <si>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</si>
  <si>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</si>
  <si>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</si>
  <si>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</si>
  <si>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</si>
  <si>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</si>
  <si>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</si>
  <si>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</si>
  <si>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</si>
  <si>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</si>
  <si>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</si>
  <si>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</si>
  <si>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</si>
  <si>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</si>
  <si>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</si>
  <si>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</si>
  <si>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</si>
  <si>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</si>
  <si>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</si>
  <si>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</si>
  <si>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</si>
  <si>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</si>
  <si>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</si>
  <si>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</si>
  <si>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</si>
  <si>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</si>
  <si>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</si>
  <si>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</si>
  <si>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</si>
  <si>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</si>
  <si>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</si>
  <si>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</si>
  <si>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</si>
  <si>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</si>
  <si>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</si>
  <si>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</si>
  <si>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</si>
  <si>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</si>
  <si>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</si>
  <si>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</si>
  <si>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</si>
  <si>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</si>
  <si>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</si>
  <si>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</si>
  <si>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</si>
  <si>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</si>
  <si>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</si>
  <si>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</si>
  <si>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</si>
  <si>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</si>
  <si>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</si>
  <si>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</si>
  <si>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</si>
  <si>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</si>
  <si>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</si>
  <si>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</si>
  <si>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</si>
  <si>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</si>
  <si>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</si>
  <si>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</si>
  <si>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</si>
  <si>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</si>
  <si>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</si>
  <si>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</si>
  <si>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</si>
  <si>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</si>
  <si>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</si>
  <si>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</si>
  <si>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</si>
  <si>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</si>
  <si>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</si>
  <si>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</si>
  <si>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</si>
  <si>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</si>
  <si>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</si>
  <si>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</si>
  <si>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</si>
  <si>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</si>
  <si>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</si>
  <si>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</si>
  <si>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</si>
  <si>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</si>
  <si>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</si>
  <si>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</si>
  <si>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</si>
  <si>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</si>
  <si>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</si>
  <si>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</si>
  <si>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</si>
  <si>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</si>
  <si>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</si>
  <si>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</si>
  <si>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</si>
  <si>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</si>
  <si>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</si>
  <si>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</si>
  <si>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</si>
  <si>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</si>
  <si>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</si>
  <si>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</si>
  <si>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</si>
  <si>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</si>
  <si>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</si>
  <si>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</si>
  <si>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</si>
  <si>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</si>
  <si>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</si>
  <si>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</si>
  <si>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</si>
  <si>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</si>
  <si>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</si>
  <si>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</si>
  <si>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</si>
  <si>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</si>
  <si>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</si>
  <si>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</si>
  <si>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</si>
  <si>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</si>
  <si>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</si>
  <si>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</si>
  <si>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</si>
  <si>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</si>
  <si>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</si>
  <si>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</si>
  <si>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</si>
  <si>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</si>
  <si>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</si>
  <si>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</si>
  <si>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</si>
  <si>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</si>
  <si>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</si>
  <si>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</si>
  <si>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</si>
  <si>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</si>
  <si>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</si>
  <si>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</si>
  <si>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</si>
  <si>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</si>
  <si>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</si>
  <si>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</si>
  <si>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</si>
  <si>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</si>
  <si>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</si>
  <si>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</si>
  <si>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</si>
  <si>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</si>
  <si>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</si>
  <si>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</si>
  <si>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</si>
  <si>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</si>
  <si>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</si>
  <si>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</si>
  <si>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</si>
  <si>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</si>
  <si>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</si>
  <si>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</si>
  <si>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</si>
  <si>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</si>
  <si>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</si>
  <si>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</si>
  <si>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</si>
  <si>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</si>
  <si>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</si>
  <si>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</si>
  <si>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</si>
  <si>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</si>
  <si>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</si>
  <si>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</si>
  <si>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</si>
  <si>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</si>
  <si>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</si>
  <si>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</si>
  <si>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</si>
  <si>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</si>
  <si>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</si>
  <si>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</si>
  <si>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</si>
  <si>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</si>
  <si>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</si>
  <si>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</si>
  <si>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</si>
  <si>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</si>
  <si>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</si>
  <si>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</si>
  <si>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</si>
  <si>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</si>
  <si>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</si>
  <si>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</si>
  <si>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</si>
  <si>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</si>
  <si>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</si>
  <si>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</si>
  <si>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</si>
  <si>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</si>
  <si>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</si>
  <si>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</si>
  <si>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</si>
  <si>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</si>
  <si>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</si>
  <si>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</si>
  <si>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</si>
  <si>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</si>
  <si>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</si>
  <si>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</si>
  <si>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</si>
  <si>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</si>
  <si>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</si>
  <si>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</si>
  <si>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</si>
  <si>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</si>
  <si>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</si>
  <si>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</si>
  <si>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</si>
  <si>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</si>
  <si>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</si>
  <si>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</si>
  <si>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</si>
  <si>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</si>
  <si>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</si>
  <si>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</si>
  <si>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</si>
  <si>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</si>
  <si>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</si>
  <si>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</si>
  <si>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</si>
  <si>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</si>
  <si>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</si>
  <si>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</si>
  <si>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</si>
  <si>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</si>
  <si>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</si>
  <si>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</si>
  <si>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</si>
  <si>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</si>
  <si>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</si>
  <si>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</si>
  <si>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</si>
  <si>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</si>
  <si>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</si>
  <si>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</si>
  <si>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</si>
  <si>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</si>
  <si>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</si>
  <si>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</si>
  <si>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</si>
  <si>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</si>
  <si>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</si>
  <si>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</si>
  <si>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</si>
  <si>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</si>
  <si>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</si>
  <si>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</si>
  <si>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</si>
  <si>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</si>
  <si>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</si>
  <si>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</si>
  <si>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</si>
  <si>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</si>
  <si>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</si>
  <si>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</si>
  <si>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</si>
  <si>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</si>
  <si>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</si>
  <si>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</si>
  <si>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</si>
  <si>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</si>
  <si>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</si>
  <si>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</si>
  <si>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</si>
  <si>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</si>
  <si>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</si>
  <si>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</si>
  <si>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</si>
  <si>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</si>
  <si>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</si>
  <si>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</si>
  <si>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</si>
  <si>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</si>
  <si>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</si>
  <si>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</si>
  <si>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</si>
  <si>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</si>
  <si>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</si>
  <si>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</si>
  <si>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</si>
  <si>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</si>
  <si>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</si>
  <si>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</si>
  <si>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</si>
  <si>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</si>
  <si>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</si>
  <si>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</si>
  <si>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</si>
  <si>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</si>
  <si>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</si>
  <si>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</si>
  <si>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</si>
  <si>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</si>
  <si>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</si>
  <si>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</si>
  <si>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</si>
  <si>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</si>
  <si>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</si>
  <si>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</si>
  <si>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</si>
  <si>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</si>
  <si>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</si>
  <si>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</si>
  <si>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</si>
  <si>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</si>
  <si>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</si>
  <si>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</si>
  <si>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</si>
  <si>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</si>
  <si>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</si>
  <si>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</si>
  <si>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</si>
  <si>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</si>
  <si>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</si>
  <si>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</si>
  <si>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</si>
  <si>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</si>
  <si>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</si>
  <si>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</si>
  <si>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</si>
  <si>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</si>
  <si>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</si>
  <si>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</si>
  <si>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</si>
  <si>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</si>
  <si>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</si>
  <si>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</si>
  <si>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</si>
  <si>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</si>
  <si>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</si>
  <si>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</si>
  <si>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</si>
  <si>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</si>
  <si>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</si>
  <si>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</si>
  <si>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</si>
  <si>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</si>
  <si>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</si>
  <si>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</si>
  <si>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</si>
  <si>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</si>
  <si>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</si>
  <si>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</si>
  <si>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</si>
  <si>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</si>
  <si>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</si>
  <si>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</si>
  <si>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</si>
  <si>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</si>
  <si>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</si>
  <si>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</si>
  <si>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</si>
  <si>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</si>
  <si>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</si>
  <si>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</si>
  <si>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</si>
  <si>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</si>
  <si>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</si>
  <si>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</si>
  <si>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</si>
  <si>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</si>
  <si>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</si>
  <si>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</si>
  <si>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</si>
  <si>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</si>
  <si>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</si>
  <si>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</si>
  <si>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</si>
  <si>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</si>
  <si>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</si>
  <si>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</si>
  <si>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</si>
  <si>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</si>
  <si>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</si>
  <si>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</si>
  <si>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</si>
  <si>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</si>
  <si>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</si>
  <si>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</si>
  <si>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</si>
  <si>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</si>
  <si>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</si>
  <si>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</si>
  <si>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</si>
  <si>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</si>
  <si>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</si>
  <si>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</si>
  <si>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</si>
  <si>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</si>
  <si>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</si>
  <si>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</si>
  <si>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</si>
  <si>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</si>
  <si>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</si>
  <si>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</si>
  <si>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</si>
  <si>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</si>
  <si>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</si>
  <si>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</si>
  <si>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</si>
  <si>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</si>
  <si>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</si>
  <si>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</si>
  <si>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</si>
  <si>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</si>
  <si>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</si>
  <si>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</si>
  <si>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</si>
  <si>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</si>
  <si>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</si>
  <si>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</si>
  <si>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</si>
  <si>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</si>
  <si>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</si>
  <si>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</si>
  <si>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</si>
  <si>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</si>
  <si>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</si>
  <si>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</si>
  <si>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</si>
  <si>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</si>
  <si>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</si>
  <si>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</si>
  <si>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</si>
  <si>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</si>
  <si>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</si>
  <si>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</si>
  <si>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</si>
  <si>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</si>
  <si>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</si>
  <si>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</si>
  <si>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</si>
  <si>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</si>
  <si>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</si>
  <si>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</si>
  <si>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</si>
  <si>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</si>
  <si>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</si>
  <si>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</si>
  <si>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</si>
  <si>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</si>
  <si>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</si>
  <si>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</si>
  <si>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</si>
  <si>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</si>
  <si>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</si>
  <si>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</si>
  <si>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</si>
  <si>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</si>
  <si>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</si>
  <si>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</si>
  <si>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</si>
  <si>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</si>
  <si>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</si>
  <si>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</si>
  <si>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</si>
  <si>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</si>
  <si>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</si>
  <si>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</si>
  <si>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</si>
  <si>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</si>
  <si>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</si>
  <si>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</si>
  <si>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</si>
  <si>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</si>
  <si>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</si>
  <si>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</si>
  <si>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</si>
  <si>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</si>
  <si>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</si>
  <si>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</si>
  <si>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</si>
  <si>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</si>
  <si>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</si>
  <si>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</si>
  <si>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</si>
  <si>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</si>
  <si>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</si>
  <si>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</si>
  <si>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</si>
  <si>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</si>
  <si>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</si>
  <si>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</si>
  <si>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</si>
  <si>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</si>
  <si>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</si>
  <si>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</si>
  <si>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</si>
  <si>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</si>
  <si>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</si>
  <si>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</si>
  <si>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</si>
  <si>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</si>
  <si>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</si>
  <si>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</si>
  <si>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</si>
  <si>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</si>
  <si>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</si>
  <si>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</si>
  <si>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</si>
  <si>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</si>
  <si>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</si>
  <si>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</si>
  <si>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</si>
  <si>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</si>
  <si>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</si>
  <si>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</si>
  <si>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</si>
  <si>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</si>
  <si>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</si>
  <si>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</si>
  <si>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</si>
  <si>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</si>
  <si>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</si>
  <si>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</si>
  <si>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</si>
  <si>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</si>
  <si>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</si>
  <si>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</si>
  <si>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</si>
  <si>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</si>
  <si>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</si>
  <si>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</si>
  <si>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</si>
  <si>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</si>
  <si>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</si>
  <si>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</si>
  <si>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</si>
  <si>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</si>
  <si>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</si>
  <si>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</si>
  <si>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</si>
  <si>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</si>
  <si>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</si>
  <si>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</si>
  <si>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</si>
  <si>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</si>
  <si>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</si>
  <si>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</si>
  <si>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</si>
  <si>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</si>
  <si>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</si>
  <si>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</si>
  <si>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</si>
  <si>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</si>
  <si>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</si>
  <si>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</si>
  <si>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</si>
  <si>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</si>
  <si>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</si>
  <si>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</si>
  <si>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</si>
  <si>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</si>
  <si>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</si>
  <si>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</si>
  <si>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</si>
  <si>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</si>
  <si>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</si>
  <si>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</si>
  <si>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</si>
  <si>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</si>
  <si>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</si>
  <si>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</si>
  <si>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</si>
  <si>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</si>
  <si>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</si>
  <si>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</si>
  <si>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</si>
  <si>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</si>
  <si>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</si>
  <si>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</si>
  <si>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</si>
  <si>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</si>
  <si>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</si>
  <si>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</si>
  <si>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</si>
  <si>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</si>
  <si>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</si>
  <si>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</si>
  <si>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</si>
  <si>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</si>
  <si>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</si>
  <si>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</si>
  <si>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</si>
  <si>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</si>
  <si>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</si>
  <si>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</si>
  <si>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</si>
  <si>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</si>
  <si>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</si>
  <si>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</si>
  <si>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</si>
  <si>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</si>
  <si>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</si>
  <si>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</si>
  <si>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</si>
  <si>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</si>
  <si>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</si>
  <si>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</si>
  <si>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</si>
  <si>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</si>
  <si>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</si>
  <si>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</si>
  <si>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</si>
  <si>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</si>
  <si>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</si>
  <si>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</si>
  <si>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</si>
  <si>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</si>
  <si>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</si>
  <si>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</si>
  <si>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</si>
  <si>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</si>
  <si>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</si>
  <si>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</si>
  <si>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</si>
  <si>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</si>
  <si>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</si>
  <si>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</si>
  <si>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</si>
  <si>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</si>
  <si>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</si>
  <si>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</si>
  <si>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</si>
  <si>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</si>
  <si>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</si>
  <si>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</si>
  <si>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</si>
  <si>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</si>
  <si>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</si>
  <si>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</si>
  <si>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</si>
  <si>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</si>
  <si>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</si>
  <si>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</si>
  <si>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</si>
  <si>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</si>
  <si>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</si>
  <si>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</si>
  <si>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</si>
  <si>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</si>
  <si>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</si>
  <si>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</si>
  <si>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</si>
  <si>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</si>
  <si>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</si>
  <si>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</si>
  <si>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</si>
  <si>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</si>
  <si>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</si>
  <si>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</si>
  <si>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</si>
  <si>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</si>
  <si>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</si>
  <si>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</si>
  <si>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</si>
  <si>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</si>
  <si>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</si>
  <si>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</si>
  <si>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</si>
  <si>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</si>
  <si>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</si>
  <si>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</si>
  <si>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</si>
  <si>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</si>
  <si>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</si>
  <si>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</si>
  <si>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</si>
  <si>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</si>
  <si>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</si>
  <si>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</si>
  <si>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</si>
  <si>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</si>
  <si>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</si>
  <si>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</si>
  <si>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</si>
  <si>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</si>
  <si>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</si>
  <si>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</si>
  <si>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</si>
  <si>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</si>
  <si>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</si>
  <si>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</si>
  <si>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</si>
  <si>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</si>
  <si>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</si>
  <si>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</si>
  <si>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</si>
  <si>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</si>
  <si>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</si>
  <si>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</si>
  <si>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</si>
  <si>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</si>
  <si>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</si>
  <si>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</si>
  <si>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</si>
  <si>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</si>
  <si>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</si>
  <si>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</si>
  <si>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</si>
  <si>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</si>
  <si>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</si>
  <si>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</si>
  <si>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</si>
  <si>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</si>
  <si>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</si>
  <si>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</si>
  <si>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</si>
  <si>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</si>
  <si>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</si>
  <si>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</si>
  <si>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</si>
  <si>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</si>
  <si>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</si>
  <si>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</si>
  <si>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</si>
  <si>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</si>
  <si>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</si>
  <si>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</si>
  <si>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</si>
  <si>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</si>
  <si>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</si>
  <si>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</si>
  <si>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</si>
  <si>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</si>
  <si>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</si>
  <si>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</si>
  <si>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</si>
  <si>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</si>
  <si>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</si>
  <si>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</si>
  <si>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</si>
  <si>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</si>
  <si>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</si>
  <si>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</si>
  <si>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</si>
  <si>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</si>
  <si>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</si>
  <si>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</si>
  <si>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</si>
  <si>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</si>
  <si>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</si>
  <si>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</si>
  <si>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</si>
  <si>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</si>
  <si>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</si>
  <si>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</si>
  <si>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</si>
  <si>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</si>
  <si>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</si>
  <si>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</si>
  <si>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</si>
  <si>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</si>
  <si>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</si>
  <si>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</si>
  <si>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</si>
  <si>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</si>
  <si>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</si>
  <si>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</si>
  <si>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</si>
  <si>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</si>
  <si>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</si>
  <si>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</si>
  <si>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</si>
  <si>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</si>
  <si>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</si>
  <si>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</si>
  <si>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</si>
  <si>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</si>
  <si>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</si>
  <si>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</si>
  <si>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</si>
  <si>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</si>
  <si>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</si>
  <si>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</si>
  <si>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</si>
  <si>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</si>
  <si>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</si>
  <si>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</si>
  <si>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</si>
  <si>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</si>
  <si>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</si>
  <si>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</si>
  <si>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</si>
  <si>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</si>
  <si>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</si>
  <si>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</si>
  <si>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</si>
  <si>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</si>
  <si>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</si>
  <si>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</si>
  <si>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</si>
  <si>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</si>
  <si>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</si>
  <si>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</si>
  <si>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</si>
  <si>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</si>
  <si>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</si>
  <si>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</si>
  <si>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</si>
  <si>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</si>
  <si>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</si>
  <si>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</si>
  <si>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</si>
  <si>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</si>
  <si>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</si>
  <si>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</si>
  <si>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</si>
  <si>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</si>
  <si>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</si>
  <si>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</si>
  <si>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</si>
  <si>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</si>
  <si>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</si>
  <si>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</si>
  <si>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</si>
  <si>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</si>
  <si>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</si>
  <si>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</si>
  <si>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</si>
  <si>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</si>
  <si>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</si>
  <si>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</si>
  <si>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</si>
  <si>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</si>
  <si>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</si>
  <si>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</si>
  <si>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</si>
  <si>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</si>
  <si>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</si>
  <si>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</si>
  <si>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</si>
  <si>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</si>
  <si>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</si>
  <si>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</si>
  <si>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</si>
  <si>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</si>
  <si>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</si>
  <si>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</si>
  <si>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</si>
  <si>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</si>
  <si>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</si>
  <si>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</si>
  <si>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</si>
  <si>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</si>
  <si>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</si>
  <si>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</si>
  <si>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</si>
  <si>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</si>
  <si>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</si>
  <si>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</si>
  <si>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</si>
  <si>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</si>
  <si>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</si>
  <si>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</si>
  <si>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</si>
  <si>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</si>
  <si>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</si>
  <si>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</si>
  <si>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</si>
  <si>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</si>
  <si>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</si>
  <si>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</si>
  <si>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</si>
  <si>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</si>
  <si>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</si>
  <si>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</si>
  <si>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</si>
  <si>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</si>
  <si>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</si>
  <si>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</si>
  <si>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</si>
  <si>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</si>
  <si>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</si>
  <si>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</si>
  <si>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</si>
  <si>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</si>
  <si>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</si>
  <si>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</si>
  <si>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</si>
  <si>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</si>
  <si>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</si>
  <si>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</si>
  <si>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</si>
  <si>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</si>
  <si>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</si>
  <si>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</si>
  <si>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</si>
  <si>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</si>
  <si>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</si>
  <si>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</si>
  <si>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</si>
  <si>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</si>
  <si>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</si>
  <si>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</si>
  <si>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</si>
  <si>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</si>
  <si>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</si>
  <si>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</si>
  <si>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</si>
  <si>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</si>
  <si>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</si>
  <si>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</si>
  <si>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</si>
  <si>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</si>
  <si>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</si>
  <si>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</si>
  <si>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</si>
  <si>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</si>
  <si>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</si>
  <si>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</si>
  <si>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</si>
  <si>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</si>
  <si>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</si>
  <si>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</si>
  <si>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</si>
  <si>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</si>
  <si>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</si>
  <si>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</si>
  <si>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</si>
  <si>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</si>
  <si>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</si>
  <si>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</si>
  <si>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</si>
  <si>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</si>
  <si>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</si>
  <si>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</si>
  <si>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</si>
  <si>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</si>
  <si>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</si>
  <si>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</si>
  <si>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</si>
  <si>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</si>
  <si>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</si>
  <si>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</si>
  <si>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</si>
  <si>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</si>
  <si>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</si>
  <si>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</si>
  <si>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</si>
  <si>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</si>
  <si>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</si>
  <si>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</si>
  <si>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</si>
  <si>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</si>
  <si>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</si>
  <si>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</si>
  <si>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</si>
  <si>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</si>
  <si>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</si>
  <si>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</si>
  <si>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</si>
  <si>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</si>
  <si>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</si>
  <si>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</si>
  <si>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</si>
  <si>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</si>
  <si>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</si>
  <si>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</si>
  <si>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</si>
  <si>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</si>
  <si>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</si>
  <si>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</si>
  <si>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</si>
  <si>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</si>
  <si>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</si>
  <si>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</si>
  <si>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</si>
  <si>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</si>
  <si>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</si>
  <si>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</si>
  <si>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</si>
  <si>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</si>
  <si>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</si>
  <si>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</si>
  <si>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</si>
  <si>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</si>
  <si>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</si>
  <si>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</si>
  <si>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</si>
  <si>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</si>
  <si>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</si>
  <si>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</si>
  <si>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</si>
  <si>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</si>
  <si>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</si>
  <si>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</si>
  <si>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</si>
  <si>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</si>
  <si>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</si>
  <si>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</si>
  <si>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</si>
  <si>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</si>
  <si>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</si>
  <si>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</si>
  <si>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</si>
  <si>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</si>
  <si>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</si>
  <si>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</si>
  <si>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</si>
  <si>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</si>
  <si>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</si>
  <si>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</si>
  <si>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</si>
  <si>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</si>
  <si>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</si>
  <si>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</si>
  <si>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</si>
  <si>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</si>
  <si>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</si>
  <si>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</si>
  <si>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</si>
  <si>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</si>
  <si>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</si>
  <si>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</si>
  <si>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</si>
  <si>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</si>
  <si>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</si>
  <si>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</si>
  <si>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</si>
  <si>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</si>
  <si>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</si>
  <si>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</si>
  <si>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</si>
  <si>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</si>
  <si>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</si>
  <si>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</si>
  <si>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</si>
  <si>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</si>
  <si>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</si>
  <si>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</si>
  <si>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</si>
  <si>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</si>
  <si>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</si>
  <si>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</si>
  <si>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</si>
  <si>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</si>
  <si>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</si>
  <si>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</si>
  <si>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</si>
  <si>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</si>
  <si>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</si>
  <si>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</si>
  <si>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</si>
  <si>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</si>
  <si>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</si>
  <si>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</si>
  <si>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</si>
  <si>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</si>
  <si>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</si>
  <si>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</si>
  <si>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</si>
  <si>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</si>
  <si>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</si>
  <si>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</si>
  <si>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</si>
  <si>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</si>
  <si>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</si>
  <si>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</si>
  <si>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</si>
  <si>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</si>
  <si>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</si>
  <si>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</si>
  <si>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</si>
  <si>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</si>
  <si>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</si>
  <si>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</si>
  <si>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</si>
  <si>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</si>
  <si>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</si>
  <si>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</si>
  <si>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</si>
  <si>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</si>
  <si>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</si>
  <si>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</si>
  <si>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</si>
  <si>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</si>
  <si>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</si>
  <si>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</si>
  <si>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</si>
  <si>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</si>
  <si>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</si>
  <si>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</si>
  <si>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</si>
  <si>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</si>
  <si>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</si>
  <si>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</si>
  <si>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</si>
  <si>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</si>
  <si>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</si>
  <si>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</si>
  <si>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</si>
  <si>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</si>
  <si>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</si>
  <si>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</si>
  <si>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</si>
  <si>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</si>
  <si>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</si>
  <si>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</si>
  <si>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</si>
  <si>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</si>
  <si>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</si>
  <si>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</si>
  <si>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</si>
  <si>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</si>
  <si>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</si>
  <si>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</si>
  <si>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</si>
  <si>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</si>
  <si>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</si>
  <si>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</si>
  <si>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</si>
  <si>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</si>
  <si>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</si>
  <si>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</si>
  <si>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</si>
  <si>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</si>
  <si>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</si>
  <si>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</si>
  <si>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</si>
  <si>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</si>
  <si>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</si>
  <si>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</si>
  <si>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</si>
  <si>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</si>
  <si>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</si>
  <si>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</si>
  <si>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</si>
  <si>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</si>
  <si>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</si>
  <si>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</si>
  <si>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</si>
  <si>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</si>
  <si>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</si>
  <si>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</si>
  <si>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</si>
  <si>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</si>
  <si>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</si>
  <si>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</si>
  <si>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</si>
  <si>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</si>
  <si>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</si>
  <si>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</si>
  <si>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</si>
  <si>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</si>
  <si>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</si>
  <si>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</si>
  <si>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</si>
  <si>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</si>
  <si>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</si>
  <si>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</si>
  <si>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</si>
  <si>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</si>
  <si>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</si>
  <si>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</si>
  <si>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</si>
  <si>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</si>
  <si>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</si>
  <si>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</si>
  <si>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</si>
  <si>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</si>
  <si>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</si>
  <si>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</si>
  <si>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</si>
  <si>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</si>
  <si>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</si>
  <si>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</si>
  <si>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</si>
  <si>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</si>
  <si>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</si>
  <si>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</si>
  <si>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</si>
  <si>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</si>
  <si>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</si>
  <si>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</si>
  <si>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</si>
  <si>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</si>
  <si>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</si>
  <si>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</si>
  <si>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</si>
  <si>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</si>
  <si>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</si>
  <si>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</si>
  <si>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</si>
  <si>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</si>
  <si>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</si>
  <si>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</si>
  <si>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</si>
  <si>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</si>
  <si>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</si>
  <si>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</si>
  <si>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</si>
  <si>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</si>
  <si>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</si>
  <si>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</si>
  <si>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</si>
  <si>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</si>
  <si>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</si>
  <si>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</si>
  <si>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</si>
  <si>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</si>
  <si>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</si>
  <si>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</si>
  <si>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</si>
  <si>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</si>
  <si>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</si>
  <si>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</si>
  <si>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PCM-20251010-00001120 </t>
  </si>
  <si>
    <t>45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</si>
  <si>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</si>
  <si>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</si>
  <si>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</si>
  <si>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</si>
  <si>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</si>
  <si>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</si>
  <si>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</si>
  <si>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</si>
  <si>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</si>
  <si>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</si>
  <si>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</si>
  <si>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</si>
  <si>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</si>
  <si>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</si>
  <si>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</si>
  <si>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</si>
  <si>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There was short circuit in rectifier and team was working on it, ZTE 2400 W rectifier under obsolete category</t>
  </si>
  <si>
    <t>PCM-20251010-00001085</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</si>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</sst>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277.84109560184879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0.33176666666986421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45940.789521296298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45940.789521296298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45940.789521296298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45940.789521296298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45940.789521296298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45940.789521296298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45940.789521296298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45940.789521296298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45940.789521296298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45940.789521296298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45940.789521296298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45940.789521296298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45940.789521296298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45940.789521296298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45940.789521296298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45940.789521296298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45940.789521296298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45940.789521296298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45940.789521296298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45940.789521296298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45940.789521296298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45940.789521296298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45940.789521296298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45940.789521296298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45940.789521296298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45940.789521296298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45940.789521296298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45940.789521296298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45940.789521296298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45940.789521296298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45940.789521296298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45940.789521296298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45940.789521296298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45940.789521296298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45940.789521296298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45940.789521296298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45940.789521296298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45940.789521296298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45940.789521296298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45940.789521296298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45940.789521296298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45940.789521296298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45940.789521296298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45940.789521296298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45940.789521296298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45940.789521296298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45940.789521296298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45940.789521296298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45940.789521296298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134.06243819444353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115.78968356481346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45940.789521527775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45940.789521527775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45940.789521527775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45940.789521527775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45940.789521527775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45940.789521527775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45940.789521527775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45940.789521527775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45940.789521527775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45940.789521527775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45940.789521527775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45940.789521527775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45940.789521527775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45940.789521527775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45940.789521527775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45940.789521527775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45940.789521527775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45940.789521527775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45940.789521527775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45940.789521527775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45940.789521527775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45940.789521527775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45940.789521527775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45940.789521527775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45940.789521527775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45940.789521527775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45940.789521527775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45940.789521527775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45940.789521527775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45940.789521527775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45940.789521527775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45940.789521527775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45940.789521527775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45940.789521527775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45940.789521527775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45940.789521527775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45940.789521527775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45940.789521527775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45940.789521527775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45940.789521527775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45940.789521527775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45940.789521527775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45940.789521527775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45940.789521527775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45940.789521527775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45940.789521527775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45940.789521527775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45940.789521527775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45940.789521527775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45940.789521527775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45940.789521527775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45940.789521527775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45940.789521527775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45940.789521527775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45940.789521527775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45940.789521527775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45940.789521527775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45940.789521527775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45940.789521527775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45940.789521527775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45940.789521527775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45940.789521527775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45940.789521527775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45940.789521527775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45940.789521527775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45940.789521527775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45940.789521527775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45940.789521527775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45940.789521527775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45940.789521527775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45940.789521527775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45940.789521527775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45940.789521527775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45940.789521527775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45940.789521527775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45940.789521527775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45940.789521527775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45940.789521527775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45940.789521527775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45940.789521527775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45940.789521527775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45940.789521527775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45940.789521527775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45940.789521527775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45940.789521527775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45940.789521527775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45940.789521527775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45940.789521527775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45940.789521527775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45940.789521527775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45940.789521527775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45940.789521527775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45940.789521527775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45940.789521527775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45940.789521527775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45940.789521527775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45940.789521527775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45940.789521527775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45940.789521527775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45940.789521527775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45940.789521527775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45940.789521527775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45940.789521527775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45940.789521527775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45940.789521527775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45940.789521527775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45940.789521527775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45940.789521527775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45940.789521527775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45940.789521527775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45940.789521527775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45940.789521527775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45940.789521527775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45940.789521527775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45940.789521527775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45940.789521527775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45940.789521527775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45940.789521527775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45940.789521527775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45940.789521527775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45940.789521527775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45940.789521527775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45940.789521527775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45940.789521527775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45940.789521527775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45940.789521527775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45940.789521527775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45940.789521527775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45940.789521527775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45940.789521527775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45940.789521527775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45940.789521527775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45940.789521527775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45940.789521527775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45940.789521527775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45940.789521527775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45940.789521527775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45940.789521527775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45940.789521527775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45940.789521527775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45940.789521527775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45940.789521527775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45940.789521527775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45940.789521527775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45940.789521527775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45940.789521527775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45940.789521527775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45940.789521527775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45940.789521527775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45940.789521527775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45940.789521527775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45940.789521527775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45940.789521527775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45940.789521527775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45940.789521527775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45940.789521527775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45940.789521527775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45940.789521527775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45940.789521527775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45940.789521527775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45940.789521527775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45940.789521527775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45940.789521527775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45940.789521527775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45940.789521527775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45940.789521527775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45940.789521527775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45940.789521527775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45940.789521527775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45940.789521527775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45940.789521527775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45940.789521527775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45940.789521527775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45940.789521527775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45940.789521527775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45940.789521527775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45940.789521527775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45940.789521527775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45940.789521527775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45940.789521527775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45940.789521527775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45940.789521527775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45940.789521527775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45940.789521527775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45940.789521527775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45940.789521527775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45940.789521527775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45940.789521527775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45940.789521527775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45940.789521527775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45940.789521527775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45940.789521527775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45940.789521527775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45940.789521527775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45940.789521527775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45940.789521527775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45940.789521527775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45940.789521527775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45940.789521527775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45940.789521527775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45940.789521527775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45940.789521527775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45940.789521527775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45940.789521527775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45940.789521527775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45940.789521527775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45940.789521527775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45940.789521527775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45940.789521527775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45940.789521527775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45940.789521527775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45940.789521527775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45940.789521527775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45940.789521527775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45940.789521527775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45940.789521527775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45940.789521527775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45940.789521527775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45940.789521527775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45940.789521527775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45940.789521527775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45940.789521527775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45940.789521527775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45940.789521527775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45940.789521527775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45940.789521527775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45940.789521527775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45940.789521527775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45940.789521527775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45940.789521527775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45940.789521527775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45940.789521527775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45940.789521527775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45940.789521527775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45940.789521527775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45940.789521527775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45940.789521527775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45940.789521527775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45940.789521527775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45940.789521527775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45940.789521527775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45940.789521527775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45940.789521527775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45940.789521527775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45940.789521527775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45940.789521527775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45940.789521527775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45940.789521527775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45940.789521527775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45940.789521527775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45940.789521527775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45940.789521527775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45940.789521527775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45940.789521527775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45940.789521527775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45940.789521527775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45940.789521527775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45940.789521527775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45940.789521527775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45940.789521527775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45940.789521527775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45940.789521527775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45940.789521527775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45940.789521527775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45940.789521527775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45940.789521527775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45940.789521527775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45940.789521527775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45940.789521527775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45940.789521527775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45940.789521527775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45940.789521527775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45940.789521527775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45940.789521527775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45940.789521527775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45940.789521527775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45940.789521527775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45940.789521527775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45940.789521527775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45940.789521527775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45940.789521527775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45940.789521527775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45940.789521527775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45940.789521527775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45940.789521527775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45940.789521527775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45940.789521527775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45940.789521527775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45940.789521527775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45940.789521527775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45940.789521527775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45940.789521527775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45940.789521527775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45940.789521527775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45940.789521527775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45940.789521527775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45940.789521527775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45940.789521527775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45940.789521527775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45940.789521527775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45940.789521527775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45940.789521527775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45940.789521527775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45940.789521527775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45940.789521527775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45940.789521527775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45940.789521527775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45940.789521527775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45940.789521527775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45940.789521527775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45940.789521527775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45940.789521527775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45940.789521527775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45940.789521527775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45940.789521527775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45940.789521527775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45940.789521527775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45940.789521527775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45940.789521527775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45940.789521527775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45940.789521527775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45940.789521527775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45940.789521527775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45940.789521527775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45940.789521527775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45940.789521527775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45940.789521527775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45940.789521527775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45940.789521527775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45940.789521527775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45940.789521527775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45940.789521527775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45940.789521527775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45940.789521527775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45940.789521527775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45940.789521527775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45940.789521527775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45940.789521527775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45940.789521527775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45940.789521527775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45940.789521527775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45940.789521527775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45940.789521527775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45940.789521527775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45940.789521527775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45940.789521527775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45940.789521527775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45940.789521527775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45940.789521527775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45940.789521527775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45940.789521527775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45940.789521527775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45940.789521527775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45940.789521527775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45940.789521527775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45940.789521527775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45940.789521527775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45940.789521527775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45940.789521527775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45940.789521527775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45940.789521527775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45940.789521527775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45940.789521527775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45940.789521527775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45940.789521527775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45940.789521527775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45940.789521527775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45940.789521527775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45940.789521527775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45940.789521527775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45940.789521527775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45940.789521527775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45940.789521527775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45940.789521527775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45940.789521527775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45940.789521527775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45940.789521527775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45940.789521527775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45940.789521527775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45940.789521527775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45940.789521527775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45940.789521527775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45940.789521527775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45940.789521527775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45940.789521527775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45940.789521527775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45940.789521527775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45940.789521527775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45940.789521527775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45940.789521527775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45940.789521527775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45940.789521527775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45940.789521527775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45940.789521527775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45940.789521527775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45940.789521527775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45940.789521527775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45940.789521527775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45940.789521527775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45940.789521527775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45940.789521527775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45940.789521527775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45940.789521527775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45940.789521527775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45940.789521527775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45940.789521527775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45940.789521527775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45940.789521527775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45940.789521527775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45940.789521527775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45940.789521527775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45940.789521527775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45940.789521527775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45940.789521527775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45940.789521527775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45940.789521527775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45940.789521527775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45940.789521527775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45940.789521527775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45940.789521527775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45940.789521527775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45940.789521527775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45940.789521527775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45940.789521527775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45940.789521527775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45940.789521527775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45940.789521527775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45940.789521527775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45940.789521527775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45940.789521527775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45940.789521527775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45940.789521527775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45940.789521527775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45940.789521527775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45940.789521527775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45940.789521527775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45940.789521527775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45940.789521527775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45940.789521527775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45940.789521527775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45940.789521527775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45940.789521527775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45940.789521527775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45940.789521527775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45940.789521527775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45940.789521527775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45940.789521527775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45940.789521527775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45940.789521527775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45940.789521527775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45940.789521527775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45940.789521527775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45940.789521527775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45940.789521527775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45940.789521527775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45940.789521527775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45940.789521527775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45940.789521527775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45940.789521527775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45940.789521527775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45940.789521527775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45940.789521527775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45940.789521527775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45940.789521527775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45940.789521527775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45940.789521527775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45940.789521527775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45940.789521527775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45940.789521527775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45940.789521527775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45940.789521527775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45940.789521527775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45940.789521527775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45940.789521527775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45940.789521527775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45940.789521527775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45940.789521527775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45940.789521527775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45940.789521527775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45940.789521527775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45940.789521527775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45940.789521527775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45940.789521527775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45940.789521527775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45940.789521527775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45940.789521527775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45940.789521527775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45940.789521527775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45940.789521527775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45940.789521527775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45940.789521527775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45940.789521527775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45940.789521527775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45940.789521527775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45940.789521527775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45940.789521527775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45940.789521527775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45940.789521527775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45940.789521527775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45940.789521527775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45940.789521527775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45940.789521527775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45940.789521527775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45940.789521527775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45940.789521527775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45940.789521527775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45940.789521527775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45940.789521527775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45940.789521527775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45940.789521527775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45940.789521527775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45940.789521527775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45940.789521527775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45940.789521527775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45940.789521527775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45940.789521527775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45940.789521527775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45940.789521527775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45940.789521527775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45940.789521527775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45940.789521527775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45940.789521527775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45940.789521527775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45940.789521527775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45940.789521527775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45940.789521527775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45940.789521527775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45940.789521527775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45940.789521527775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45940.789521527775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45940.789521527775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45940.789521527775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45940.789521527775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45940.789521527775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45940.789521527775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45940.789521527775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45940.789521527775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45940.789521527775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45940.789521527775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45940.789521527775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45940.789521527775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45940.789521527775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45940.789521527775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45940.789521527775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45940.789521527775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45940.789521527775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45940.789521527775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45940.789521527775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45940.789521527775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45940.789521527775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45940.789521527775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45940.789521527775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45940.789521527775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45940.789521527775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45940.789521527775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45940.789521527775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45940.789521527775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45940.789521527775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45940.789521527775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45940.789521527775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45940.789521527775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45940.789521527775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45940.789521527775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45940.789521527775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45940.789521527775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45940.789521527775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45940.789521527775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45940.789521527775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45940.789521527775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45940.789521527775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45940.789521527775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45940.789521527775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45940.789521527775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45940.789521527775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45940.789521527775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45940.789521527775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45940.789521527775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45940.789521527775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45940.789521527775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45940.789521527775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45940.789521527775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45940.789521527775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45940.789521527775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45940.789521527775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45940.789521527775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45940.789521527775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45940.789521527775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45940.789521527775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45940.789521527775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45940.789521527775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45940.789521527775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45940.789521527775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45940.789521527775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45940.789521527775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45940.789521527775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45940.789521527775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45940.789521527775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45940.789521527775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45940.789521527775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45940.789521527775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45940.789521527775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45940.789521527775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45940.789521527775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45940.789521527775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45940.789521527775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45940.789521527775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45940.789521527775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45940.789521527775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45940.789521527775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45940.789521527775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45940.789521527775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45940.789521527775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45940.789521527775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45940.789521527775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45940.789521527775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45940.789521527775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45940.789521527775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45940.789521527775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45940.789521527775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45940.789521527775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45940.789521527775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45940.789521527775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45940.789521527775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45940.789521527775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45940.789521527775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45940.789521527775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45940.789521527775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45940.789521527775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45940.789521527775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45940.789521527775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45940.789521527775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45940.789521527775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45940.789521527775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45940.789521527775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45940.789521527775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45940.789521527775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45940.789521527775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45940.789521527775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45940.789521527775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45940.789521527775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45940.789521527775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45940.789521527775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45940.789521527775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45940.789521527775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45940.789521527775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45940.789521527775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45940.789521527775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45940.789521527775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45940.789521527775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45940.789521527775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45940.789521527775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45940.789521527775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45940.789521527775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45940.789521527775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45940.789521527775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45940.789521527775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45940.789521527775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45940.789521527775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45940.789521527775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45940.789521527775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45940.789521527775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45940.789521527775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45940.789521527775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45940.789521527775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45940.789521527775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45940.789521527775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45940.789521527775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45940.789521527775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45940.789521527775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45940.789521527775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45940.789521527775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45940.789521527775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45940.789521527775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45940.789521527775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45940.789521527775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45940.789521527775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45940.789521527775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45940.789521527775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45940.789521527775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45940.789521527775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45940.789521527775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45940.789521527775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45940.789521527775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45940.789521527775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45940.789521527775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45940.789521527775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45940.789521527775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45940.789521527775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45940.789521527775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45940.789521527775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45940.789521527775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45940.789521527775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45940.789521527775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45940.789521527775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45940.789521527775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45940.789521527775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45940.789521527775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45940.789521527775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45940.789521527775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45940.789521527775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45940.789521527775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45940.789521527775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45940.789521527775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45940.789521527775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45940.789521527775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45940.789521527775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45940.789521527775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45940.789521527775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45940.789521527775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45940.789521527775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45940.789521527775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45940.789521527775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45940.789521527775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45940.789521527775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45940.789521527775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45940.789521527775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45940.789521527775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45940.789521527775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45940.789521527775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45940.789521527775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45940.789521527775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45940.789521527775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45940.789521527775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45940.789521527775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45940.789521527775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45940.789521527775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45940.789521527775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45940.789521527775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45940.789521527775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45940.789521527775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45940.789521527775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45940.789521527775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45940.789521527775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45940.789521527775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45940.789521527775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45940.789521527775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45940.789521527775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45940.789521527775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45940.789521527775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45940.789521527775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45940.789521527775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45940.789521527775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45940.789521527775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45940.789521527775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45940.789521527775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45940.789521527775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45940.789521527775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45940.789521527775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45940.789521527775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45940.789521527775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45940.789521527775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45940.789521527775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45940.789521527775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45940.789521527775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45940.789521527775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45940.789521527775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45940.789521527775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45940.789521527775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45940.789521527775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45940.789521527775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45940.789521527775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45940.789521527775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45940.789521527775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45940.789521527775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45940.789521527775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45940.789521527775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45940.789521527775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45940.789521527775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45940.789521527775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45940.789521527775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45940.789521527775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45940.789521527775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45940.789521527775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45940.789521527775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45940.789521527775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45940.789521527775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45940.789521527775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45940.789521527775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45940.789521527775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45940.789521527775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45940.789521527775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45940.789521527775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45940.789521527775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45940.789521527775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45940.789521527775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45940.789521527775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45940.789521527775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45940.789521527775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45940.789521527775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45940.789521527775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45940.789521527775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45940.789521527775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45940.789521527775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45940.789521527775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45940.789521527775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45940.789521527775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45940.789521527775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45940.789521527775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45940.789521527775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45940.789521527775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45940.789521527775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45940.789521527775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45940.789521527775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45940.789521527775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45940.789521527775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45940.789521527775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45940.789521527775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45940.789521527775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45940.789521527775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45940.789521527775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45940.789521527775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45940.789521527775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45940.789521527775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45940.789521527775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45940.789521527775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45940.789521527775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45940.789521527775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45940.789521527775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45940.789521527775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45940.789521527775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45940.789521527775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45940.789521527775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45940.789521527775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45940.789521527775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45940.789521527775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45940.789521527775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45940.789521527775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45940.789521527775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45940.789521527775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45940.789521527775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45940.789521527775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45940.789521527775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45940.789521527775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45940.789521527775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45940.789521527775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45940.789521527775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45940.789521527775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45940.789521527775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45940.789521527775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45940.789521527775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45940.789521527775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45940.789521527775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45940.789521527775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45940.789521527775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45940.789521527775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45940.789521527775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45940.789521527775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45940.789521527775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45940.789521527775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45940.789521527775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45940.789521527775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45940.789521527775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45940.789521527775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45940.789521527775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45940.789521527775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45940.789521527775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45940.789521527775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45940.789521527775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45940.789521527775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45940.789521527775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45940.789521527775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45940.789521527775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45940.789521527775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45940.789521527775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45940.789521527775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45940.789521527775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45940.789521527775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45940.789521527775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45940.789521527775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45940.789521527775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45940.789521527775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45940.789521527775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45940.789521527775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45940.789521527775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45940.789521527775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45940.789521527775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45940.789521527775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45940.789521527775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45940.789521527775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45940.789521527775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45940.789521527775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45940.789521527775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45940.789521527775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45940.789521527775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45940.789521527775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45940.789521527775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45940.789521527775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45940.789521527775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45940.789521527775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45940.789521527775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45940.789521527775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45940.789521527775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45940.789521527775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45940.789521527775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45940.789521527775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45940.789521527775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45940.789521527775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45940.789521527775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45940.789521527775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45940.789521527775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45940.789521527775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45940.789521527775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45940.789521527775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45940.789521527775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45940.789521527775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45940.789521527775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45940.789521527775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45940.789521527775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45940.789521527775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45940.789521527775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45940.789521527775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45940.789521527775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45940.789521527775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45940.789521527775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45940.789521527775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45940.789521527775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45940.789521527775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45940.789521527775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45940.789521527775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45940.789521527775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45940.789521527775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45940.789521527775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45940.789521527775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45940.789521527775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45940.789521527775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45940.789521527775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45940.789521527775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45940.789521527775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45940.789521527775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45940.789521527775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45940.789521527775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45940.789521527775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45940.789521527775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45940.789521527775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45940.789521527775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45940.789521527775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45940.789521527775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45940.789521527775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45940.789521527775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45940.789521527775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45940.789521527775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45940.789521527775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45940.789521527775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45940.789521527775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45940.789521527775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45940.789521527775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45940.789521527775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45940.789521527775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45940.789521527775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45940.789521527775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45940.789521527775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45940.789521527775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45940.789521527775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45940.789521527775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45940.789521527775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45940.789521527775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45940.789521527775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45940.789521527775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45940.789521527775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45940.789521527775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45940.789521527775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45940.789521527775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45940.789521527775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45940.789521527775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45940.789521527775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45940.789521527775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45940.789521527775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45940.789521527775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45940.789521527775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45940.789521527775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45940.789521527775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45940.789521527775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45940.789521527775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45940.789521527775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45940.789521527775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45940.789521527775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45940.789521527775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45940.789521527775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45940.789521527775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45940.789521527775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45940.789521527775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45940.789521527775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45940.789521527775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45940.789521527775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45940.789521527775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45940.789521527775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45940.789521527775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45940.789521527775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45940.789521527775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45940.789521527775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45940.789521527775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45940.789521527775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45940.789521527775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45940.789521527775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45940.789521527775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45940.789521527775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45940.789521527775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45940.789521527775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45940.789521527775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45940.789521527775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45940.789521527775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45940.789521527775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45940.789521527775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45940.789521527775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45940.789521527775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45940.789521527775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45940.789521527775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45940.789521527775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45940.789521527775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45940.789521527775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45940.789521527775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45940.789521527775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45940.789521527775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45940.789521527775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45940.789521527775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45940.789521527775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45940.789521527775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45940.789521527775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45940.789521527775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45940.789521527775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45940.789521527775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45940.789521527775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45940.789521527775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45940.789521527775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45940.789521527775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45940.789521527775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45940.789521527775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45940.789521527775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45940.789521527775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45940.789521527775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45940.789521527775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45940.789521527775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45940.789521527775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45940.789521527775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45940.789521527775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45940.789521527775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45940.789521527775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45940.789521527775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45940.789521527775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45940.789521527775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45940.789521527775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45940.789521527775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45940.789521527775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45940.789521527775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45940.789521527775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45940.789521527775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45940.789521527775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45940.789521527775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45940.789521527775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45940.789521527775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45940.789521527775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45940.789521527775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45940.789521527775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45940.789521527775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45940.789521527775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45940.789521527775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45940.789521527775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45940.789521527775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45940.789521527775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45940.789521527775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45940.789521527775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45940.789521527775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45940.789521527775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45940.789521527775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45940.789521527775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45940.789521527775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45940.789521527775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45940.789521527775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45940.789521527775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45940.789521527775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45940.789521527775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45940.789521527775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45940.789521527775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45940.789521527775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45940.789521527775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45940.789521527775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45940.789521527775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45940.789521527775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45940.789521527775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45940.789521527775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45940.789521527775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45940.789521527775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45940.789521527775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45940.789521527775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45940.789521527775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45940.789521527775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45940.789521527775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45940.789521527775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45940.789521527775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45940.789521527775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45940.789521527775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45940.789521527775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45940.789521527775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45940.789521527775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45940.789521527775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45940.789521527775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45940.789521527775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45940.789521527775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45940.789521527775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45940.789521527775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45940.789521527775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45940.789521527775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45940.789521527775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45940.789521527775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45940.789521527775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45940.789521527775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45940.789521527775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45940.789521527775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45940.789521527775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45940.789521527775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45940.789521527775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45940.789521527775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45940.789521527775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45940.789521527775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45940.789521527775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45940.789521527775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45940.789521527775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45940.789521527775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45940.789521527775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45940.789521527775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45940.789521527775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45940.789521527775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45940.789521527775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45940.789521527775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45940.789521527775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45940.789521527775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45940.789521527775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45940.789521527775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45940.789521527775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45940.789521527775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45940.789521527775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45940.789521527775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45940.789521527775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45940.789521527775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45940.789521527775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45940.789521527775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45940.789521527775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45940.789521527775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45940.789521527775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45940.789521527775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45940.789521527775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45940.789521527775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45940.789521527775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45940.789521527775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45940.789521527775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45940.789521527775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45940.789521527775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45940.789521527775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45940.789521527775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45940.789521527775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45940.789521527775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45940.789521527775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45940.789521527775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45940.789521527775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45940.789521527775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45940.789521527775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45940.789521527775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45940.789521527775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45940.789521527775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45940.789521527775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45940.789521527775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45940.789521527775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45940.789521527775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45940.789521527775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45940.789521527775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45940.789521527775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45940.789521527775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45940.789521527775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45940.789521527775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45940.789521527775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45940.789521527775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45940.789521527775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45940.789521527775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45940.789521527775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45940.789521527775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45940.789521527775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45940.789521527775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45940.789521527775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45940.789521527775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45940.789521527775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45940.789521527775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45940.789521527775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45940.789521527775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45940.789521527775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45940.789521527775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45940.789521527775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45940.789521527775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45940.789521527775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45940.789521527775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45940.789521527775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45940.789521527775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45940.789521527775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45940.789521527775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45940.789521527775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45940.789521527775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45940.789521527775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45940.789521527775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45940.789521527775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45940.789521527775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45940.789521527775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45940.789521527775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45940.789521527775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45940.789521527775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45940.789521527775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45940.789521527775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45940.789521527775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45940.789521527775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45940.789521527775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45940.789521527775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45940.789521527775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45940.789521527775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45940.789521527775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45940.789521527775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45940.789521527775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45940.789521527775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45940.789521527775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45940.789521527775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45940.789521527775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45940.789521527775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45940.789521527775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45940.789521527775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45940.789521527775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45940.789521527775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45940.789521527775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45940.789521527775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45940.789521527775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45940.789521527775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45940.789521527775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45940.789521527775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45940.789521527775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45940.789521527775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45940.789521527775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45940.789521527775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45940.789521527775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45940.789521527775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45940.789521527775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45940.789521527775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45940.789521527775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45940.789521527775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45940.789521527775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45940.789521527775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45940.789521527775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45940.789521527775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45940.789521527775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45940.789521527775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45940.789521527775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45940.789521527775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45940.789521527775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45940.789521527775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45940.789521527775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45940.789521527775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45940.789521527775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45940.789521527775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45940.789521527775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45940.789521527775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45940.789521527775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45940.789521527775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45940.789521527775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45940.789521527775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45940.789521527775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45940.789521527775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45940.789521527775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45940.789521527775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45940.789521527775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45940.789521527775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45940.789521527775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45940.789521527775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45940.789521527775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45940.789521527775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45940.789521527775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45940.789521527775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45940.789521527775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45940.789521527775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45940.789521527775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45940.789521527775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45940.789521527775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45940.789521527775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45940.789521527775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45940.789521527775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45940.789521527775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45940.789521527775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45940.789521527775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45940.789521527775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45940.789521527775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45940.789521527775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45940.789521527775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45940.789521527775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45940.789521527775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45940.789521527775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45940.789521527775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45940.789521527775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45940.789521527775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45940.789521527775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45940.789521527775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45940.789521527775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45940.789521527775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45940.789521527775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45940.789521527775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45940.789521527775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45940.789521527775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45940.789521527775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45940.789521527775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45940.789521527775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45940.789521527775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45940.789521527775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45940.789521527775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45940.789521527775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45940.789521527775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45940.789521527775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45940.789521527775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45940.789521527775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45940.789521527775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45940.789521527775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45940.789521527775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45940.789521527775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45940.789521527775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45940.789521527775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45940.789521527775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45940.789521527775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45940.789521527775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45940.789521527775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45940.789521527775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45940.789521527775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45940.789521527775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45940.789521527775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45940.789521527775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45940.789521527775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45940.789521527775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45940.789521527775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45940.789521527775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45940.789521527775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45940.789521527775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45940.789521527775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45940.789521527775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45940.789521527775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45940.789521527775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45940.789521527775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45940.789521527775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45940.789521527775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45940.789521527775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45940.789521527775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45940.789521527775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45940.789521527775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45940.789521527775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45940.789521527775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45940.789521527775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45940.789521527775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45940.789521527775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45940.789521527775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45940.789521527775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45940.789521527775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45940.789521527775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45940.789521527775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45940.789521527775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45940.789521527775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45940.789521527775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45940.789521527775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45940.789521527775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45940.789521527775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45940.789521527775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45940.789521527775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45940.789521527775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45940.789521527775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45940.789521527775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45940.789521527775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45940.789521527775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237.30880370370141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36410</v>
      </c>
      <c r="E3" s="104" t="s">
        <v>38964</v>
      </c>
      <c r="F3" s="131">
        <v>45940.751516203702</v>
      </c>
      <c r="G3" s="132">
        <f ca="1">IFERROR(NOW()-F3,"")</f>
        <v>3.8005092595994938E-2</v>
      </c>
      <c r="H3" s="131">
        <v>45940.746898148151</v>
      </c>
      <c r="I3" s="127" t="str">
        <f>IFERROR(VLOOKUP(D3,DB!A:F,6,0),"")</f>
        <v>Generator-SG</v>
      </c>
      <c r="J3" s="127" t="str">
        <f>IFERROR(VLOOKUP(D3,DB!A:G,7,0),"")</f>
        <v>No BB Shifted</v>
      </c>
      <c r="K3" s="133" t="s">
        <v>39057</v>
      </c>
      <c r="L3" s="129" t="str">
        <f>IFERROR(VLOOKUP(D3,DB!A:I,9,0),"")</f>
        <v>Latis</v>
      </c>
    </row>
    <row r="4" spans="1:16" ht="15" customHeight="1">
      <c r="A4" s="127"/>
      <c r="B4" s="127" t="str">
        <f>IFERROR(VLOOKUP(D4,DB!A:K,11,0),"")</f>
        <v/>
      </c>
      <c r="C4" s="128"/>
      <c r="D4" s="129"/>
      <c r="E4" s="104"/>
      <c r="F4" s="131"/>
      <c r="G4" s="132">
        <f ca="1">IFERROR(NOW()-F4,"")</f>
        <v>45940.789521296298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45940.789521296298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45940.789521296298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45940.789521296298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45940.789521296298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45940.789521296298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45940.789521296298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45940.789521296298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45940.789521296298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45940.789521296298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45940.789521296298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45940.789521296298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45940.789521296298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45940.789521296298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45940.789521296298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45940.789521296298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45940.789521296298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45940.789521296298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45940.789521296298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45940.789521296298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45940.789521296298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45940.789521296298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45940.789521296298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45940.789521296298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45940.789521296298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45940.789521296298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45940.789521296298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45940.789521296298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45940.789521296298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45940.789521296298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45940.789521296298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45940.789521296298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45940.789521296298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45940.789521296298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45940.789521296298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45940.789521296298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45940.789521296298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45940.789521296298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45940.789521296298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45940.789521296298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45940.789521296298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45940.789521296298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45940.789521296298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45940.789521296298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45940.789521296298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45940.789521296298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45940.789521296298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45940.789521296298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45940.789521296298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45940.789521296298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45940.789521296298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45940.789521296298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45940.789521296298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45940.789521296298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45940.789521296298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45940.789521296298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45940.789521296298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45940.789521296298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45940.789521296298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45940.789521296298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45940.789521296298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45940.789521296298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45940.789521296298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45940.789521296298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45940.789521296298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45940.789521296298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45940.789521296298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45940.789521296298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45940.789521296298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45940.789521296298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45940.789521296298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45940.789521296298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45940.789521296298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45940.789521296298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45940.789521296298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45940.789521296298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45940.789521296298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45940.789521296298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45940.789521296298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45940.789521296298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45940.789521296298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45940.789521296298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45940.789521296298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45940.789521296298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45940.789521296298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45940.789521296298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45940.789521296298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45940.789521296298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45940.789521296298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45940.789521296298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45940.789521296298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45940.789521296298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45940.789521296298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45940.789521296298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45940.789521296298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45940.789521296298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45940.789521296298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45940.789521296298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45940.789521296298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45940.789521296298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45940.789521296298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45940.789521296298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45940.789521296298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45940.789521296298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45940.789521296298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45940.789521296298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45940.789521296298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45940.789521296298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45940.789521296298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45940.789521296298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45940.789521296298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45940.789521296298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45940.789521296298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45940.789521296298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45940.789521296298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45940.789521296298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45940.789521296298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45940.789521296298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45940.789521296298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45940.789521296298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45940.789521296298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45940.789521296298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45940.789521296298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45940.789521296298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45940.789521296298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45940.789521296298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45940.789521296298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45940.789521296298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45940.789521296298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45940.789521296298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45940.789521296298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45940.789521296298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45940.789521296298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45940.789521296298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45940.789521296298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45940.789521296298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45940.789521296298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45940.789521296298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45940.789521296298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45940.789521296298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45940.789521296298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45940.789521296298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45940.789521296298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45940.789521296298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45940.789521296298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45940.789521296298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45940.789521296298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45940.789521296298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45940.789521296298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45940.789521296298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45940.789521296298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45940.789521296298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45940.789521296298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45940.789521296298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45940.789521296298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45940.789521296298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45940.789521296298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45940.789521296298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45940.789521296298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45940.789521296298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45940.789521296298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45940.789521296298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45940.789521296298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45940.789521296298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45940.789521296298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45940.789521296298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45940.789521296298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45940.789521296298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45940.789521296298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45940.789521296298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45940.789521296298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45940.789521296298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45940.789521296298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45940.789521296298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45940.789521296298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45940.789521296298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45940.789521296298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45940.789521296298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45940.789521296298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45940.789521296298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45940.789521296298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45940.789521296298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45940.789521296298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45940.789521296298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45940.789521296298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45940.789521296298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45940.789521296298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45940.789521296298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45940.789521296298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45940.789521296298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45940.789521296298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45940.789521296298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45940.789521296298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45940.789521296298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45940.789521296298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45940.789521296298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45940.789521296298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45940.789521296298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45940.789521296298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45940.789521296298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45940.789521296298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45940.789521296298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45940.789521296298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45940.789521296298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45940.789521296298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45940.789521296298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45940.789521296298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45940.789521296298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45940.789521296298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45940.789521296298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45940.789521296298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45940.789521296298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45940.789521296298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45940.789521296298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45940.789521296298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45940.789521296298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45940.789521296298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45940.789521296298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45940.789521296298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45940.789521296298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45940.789521296298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45940.789521296298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45940.789521296298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45940.789521296298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45940.789521296298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45940.789521296298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45940.789521296298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45940.789521296298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45940.789521296298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45940.789521296298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45940.789521296298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45940.789521296298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45940.789521296298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45940.789521296298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45940.789521296298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45940.789521296298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45940.789521296298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45940.789521296298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45940.789521296298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45940.789521296298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45940.789521296298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45940.789521296298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45940.789521296298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45940.789521296298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45940.789521296298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45940.789521296298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45940.789521296298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45940.789521296298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45940.789521296298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45940.789521296298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45940.789521296298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45940.789521296298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45940.789521296298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45940.789521296298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45940.789521296298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45940.789521296298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45940.789521296298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45940.789521296298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45940.789521296298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45940.789521296298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45940.789521296298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45940.789521296298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45940.789521296298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45940.789521296298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45940.789521296298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45940.789521296298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45940.789521296298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45940.789521296298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45940.789521296298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45940.789521296298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45940.789521296298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45940.789521296298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45940.789521296298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45940.789521296298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45940.789521296298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45940.789521296298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45940.789521296298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45940.789521296298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45940.789521296298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45940.789521296298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45940.789521296298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45940.789521296298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45940.789521296298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45940.789521296298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45940.789521296298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45940.789521296298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45940.789521296298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45940.789521296298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45940.789521296298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45940.789521296298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45940.789521296298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45940.789521296298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45940.789521296298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45940.789521296298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45940.789521296298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45940.789521296298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45940.789521296298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45940.789521296298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45940.789521296298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45940.789521296298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45940.789521296298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45940.789521296298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45940.789521296298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45940.789521296298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45940.789521296298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45940.789521296298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45940.789521296298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45940.789521296298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45940.789521296298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45940.789521296298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45940.789521296298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45940.789521296298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45940.789521296298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45940.789521296298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45940.789521296298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45940.789521296298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45940.789521296298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45940.789521296298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45940.789521296298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45940.789521296298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45940.789521296298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45940.789521296298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45940.789521296298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45940.789521296298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45940.789521296298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45940.789521296298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45940.789521296298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45940.789521527775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45940.789521527775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45940.789521527775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45940.789521527775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45940.789521527775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45940.789521527775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45940.789521527775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45940.789521527775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45940.789521527775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45940.789521527775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45940.789521527775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45940.789521527775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45940.789521527775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45940.789521527775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45940.789521527775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45940.789521527775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45940.789521527775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45940.789521527775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45940.789521527775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45940.789521527775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45940.789521527775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45940.789521527775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45940.789521527775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45940.789521527775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45940.789521527775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45940.789521527775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45940.789521527775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45940.789521527775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45940.789521527775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45940.789521527775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45940.789521527775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45940.789521527775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45940.789521527775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45940.789521527775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45940.789521527775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45940.789521527775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45940.789521527775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45940.789521527775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45940.789521527775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45940.789521527775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45940.789521527775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45940.789521527775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45940.789521527775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45940.789521527775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45940.789521527775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45940.789521527775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45940.789521527775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45940.789521527775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45940.789521527775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45940.789521527775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45940.789521527775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45940.789521527775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45940.789521527775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45940.789521527775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45940.789521527775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45940.789521527775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45940.789521527775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45940.789521527775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45940.789521527775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45940.789521527775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45940.789521527775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45940.789521527775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45940.789521527775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45940.789521527775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45940.789521527775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45940.789521527775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45940.789521527775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45940.789521527775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45940.789521527775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45940.789521527775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45940.789521527775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45940.789521527775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45940.789521527775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45940.789521527775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45940.789521527775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45940.789521527775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45940.789521527775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45940.789521527775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45940.789521527775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45940.789521527775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45940.789521527775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45940.789521527775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45940.789521527775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45940.789521527775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45940.789521527775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45940.789521527775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45940.789521527775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45940.789521527775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45940.789521527775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45940.789521527775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45940.789521527775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45940.789521527775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45940.789521527775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45940.789521527775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45940.789521527775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45940.789521527775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45940.789521527775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45940.789521527775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45940.789521527775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45940.789521527775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45940.789521527775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45940.789521527775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45940.789521527775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45940.789521527775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45940.789521527775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45940.789521527775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45940.789521527775</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45940.789521527775</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48.957461111109296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14.600643981480971</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45940.789521296298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45940.789521296298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45940.789521296298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45940.789521296298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45940.789521296298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45940.789521296298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45940.789521296298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45940.789521296298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45940.789521296298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45940.789521296298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45940.789521296298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45940.789521296298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45940.789521296298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45940.789521296298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45940.789521296298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45940.789521296298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45940.789521296298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45940.789521296298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45940.789521296298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45940.789521296298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45940.789521296298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45940.789521296298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45940.789521296298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45940.789521296298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45940.789521296298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45940.789521296298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45940.789521296298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45940.789521296298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45940.789521296298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45940.789521296298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45940.789521296298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45940.789521296298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45940.789521296298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45940.789521296298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45940.789521296298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45940.789521296298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45940.789521296298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45940.789521296298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45940.789521296298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45940.789521296298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45940.789521296298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45940.789521296298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45940.789521296298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45940.789521296298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45940.789521296298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45940.789521296298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45940.789521296298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45940.789521296298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45940.789521296298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45940.789521296298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45940.789521296298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45940.789521296298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45940.789521296298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45940.789521296298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45940.789521296298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45940.789521296298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45940.789521296298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45940.789521296298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45940.789521296298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45940.789521296298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45940.789521296298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45940.789521296298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45940.789521296298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45940.789521296298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45940.789521296298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45940.789521296298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45940.789521296298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45940.789521296298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45940.789521296298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45940.789521296298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45940.789521296298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45940.789521296298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45940.789521296298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45940.789521296298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45940.789521296298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45940.789521296298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45940.789521296298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45940.789521296298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45940.789521296298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45940.789521296298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45940.789521296298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45940.789521296298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45940.789521296298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45940.789521296298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45940.789521296298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45940.789521296298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45940.789521296298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45940.789521296298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45940.789521296298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45940.789521296298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45940.789521296298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45940.789521296298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45940.789521296298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45940.789521296298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45940.789521296298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45940.789521296298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45940.789521296298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45940.789521296298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45940.789521296298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14.016674074075127</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1.2604587962996447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6.9085490740762907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0.93141944444505498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t="shared" ref="G6:G13" ca="1" si="0">IFERROR(NOW()-F6,"-")</f>
        <v>0.13876898148009786</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34276</v>
      </c>
      <c r="E7" s="156" t="s">
        <v>39073</v>
      </c>
      <c r="F7" s="113">
        <v>45940.696296296293</v>
      </c>
      <c r="G7" s="162">
        <f t="shared" ca="1" si="0"/>
        <v>9.3225000004167669E-2</v>
      </c>
      <c r="H7" s="113">
        <v>45940.688680555555</v>
      </c>
      <c r="I7" s="157" t="str">
        <f>IFERROR(VLOOKUP(D7,DB!A:F,6,0),"")</f>
        <v>SCECO</v>
      </c>
      <c r="J7" s="157" t="str">
        <f>IFERROR(VLOOKUP(D7,DB!A:G,7,0),"")</f>
        <v>Dead</v>
      </c>
      <c r="K7" s="160" t="s">
        <v>39074</v>
      </c>
      <c r="L7" s="158" t="str">
        <f>IFERROR(VLOOKUP(D7,DB!A:I,9,0),"")</f>
        <v>Latis</v>
      </c>
    </row>
    <row r="8" spans="1:16383" ht="31.5" customHeight="1">
      <c r="A8" s="110" t="s">
        <v>39075</v>
      </c>
      <c r="B8" s="157" t="str">
        <f>IFERROR(VLOOKUP(D8,DB!A:K,11,0),"")</f>
        <v>R6</v>
      </c>
      <c r="C8" s="157">
        <v>3</v>
      </c>
      <c r="D8" s="156" t="s">
        <v>32068</v>
      </c>
      <c r="E8" s="156" t="s">
        <v>39045</v>
      </c>
      <c r="F8" s="113">
        <v>45940.731539351851</v>
      </c>
      <c r="G8" s="162">
        <f t="shared" ca="1" si="0"/>
        <v>5.798194444651017E-2</v>
      </c>
      <c r="H8" s="113">
        <v>45940.725023148145</v>
      </c>
      <c r="I8" s="157" t="str">
        <f>IFERROR(VLOOKUP(D8,DB!A:F,6,0),"")</f>
        <v>SCECO</v>
      </c>
      <c r="J8" s="157" t="str">
        <f>IFERROR(VLOOKUP(D8,DB!A:G,7,0),"")</f>
        <v>Dead</v>
      </c>
      <c r="K8" s="160" t="s">
        <v>39076</v>
      </c>
      <c r="L8" s="158" t="str">
        <f>IFERROR(VLOOKUP(D8,DB!A:I,9,0),"")</f>
        <v>Latis</v>
      </c>
    </row>
    <row r="9" spans="1:16383" ht="31.5" customHeight="1">
      <c r="A9" s="110"/>
      <c r="B9" s="157" t="str">
        <f>IFERROR(VLOOKUP(D9,DB!A:K,11,0),"")</f>
        <v/>
      </c>
      <c r="C9" s="157"/>
      <c r="D9" s="165"/>
      <c r="E9" s="156"/>
      <c r="F9" s="113"/>
      <c r="G9" s="162">
        <f t="shared" ca="1" si="0"/>
        <v>45940.789521296298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45940.789521296298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t="shared" ca="1" si="0"/>
        <v>45940.789521296298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45940.789521296298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62">
        <f t="shared" ca="1" si="0"/>
        <v>45940.789521296298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45940.789521296298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45940.789521296298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45940.789521296298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45940.789521296298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45940.789521296298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45940.789521296298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45940.789521296298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45940.789521296298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45940.789521296298</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45940.789521296298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45940.789521296298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45940.789521296298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45940.789521296298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45940.789521296298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45940.789521296298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45940.789521296298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45940.789521296298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45940.789521296298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45940.789521296298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45940.789521296298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45940.789521296298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45940.789521296298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45940.789521296298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45940.789521296298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45940.789521296298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45940.789521296298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45940.789521296298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45940.789521296298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45940.789521296298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45940.789521296298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45940.789521296298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45940.789521296298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45940.789521296298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45940.789521296298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45940.789521296298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45940.789521296298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45940.789521296298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45940.789521296298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45940.789521296298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45940.789521296298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45940.789521296298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45940.789521296298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45940.789521296298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45940.789521296298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45940.789521296298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45940.789521296298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45940.789521296298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45940.789521296298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45940.789521296298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45940.789521296298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45940.789521296298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45940.789521296298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45940.789521296298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45940.789521296298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45940.789521296298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45940.789521296298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45940.789521296298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45940.789521296298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45940.789521296298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45940.789521296298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45940.789521296298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45940.789521296298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45940.789521296298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45940.789521296298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45940.789521296298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45940.789521296298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45940.789521296298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45940.789521296298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45940.789521296298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45940.789521296298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45940.789521296298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45940.789521296298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45940.789521296298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45940.789521296298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45940.789521296298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45940.789521296298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45940.789521296298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45940.789521296298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45940.789521296298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45940.789521296298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45940.789521296298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45940.789521296298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45940.789521296298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45940.789521296298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45940.789521296298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45940.789521296298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45940.789521296298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45940.789521296298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45940.789521296298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45940.789521296298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45940.789521296298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45940.789521296298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45940.789521296298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45940.789521296298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45940.789521296298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45940.789521296298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45940.789521296298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45940.789521296298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45940.789521296298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45940.789521296298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45940.789521296298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45940.789521296298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45940.789521296298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45940.789521296298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45940.789521296298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45940.789521296298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45940.789521296298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45940.789521296298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45940.789521296298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45940.789521296298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45940.789521296298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45940.789521296298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45940.789521296298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45940.789521296298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45940.789521296298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45940.789521296298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45940.789521296298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45940.789521296298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45940.789521296298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45940.789521296298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45940.789521296298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45940.789521296298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45940.789521296298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45940.789521296298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45940.789521296298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45940.789521296298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45940.789521296298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45940.789521296298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45940.789521296298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45940.789521296298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45940.789521296298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45940.789521296298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45940.789521296298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45940.789521296298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45940.789521296298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45940.789521296298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45940.789521296298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45940.789521296298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45940.789521296298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45940.789521296298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45940.789521296298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45940.789521296298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45940.789521296298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45940.789521296298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45940.789521296298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45940.789521296298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45940.789521296298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45940.789521296298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45940.789521296298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45940.789521296298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45940.789521296298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45940.789521296298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45940.789521296298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45940.789521296298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45940.789521296298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45940.789521296298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45940.789521296298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45940.789521296298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45940.789521296298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45940.789521296298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45940.789521296298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45940.789521296298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45940.789521296298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45940.789521296298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45940.789521296298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45940.789521296298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45940.789521296298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45940.789521296298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45940.789521296298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45940.789521296298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45940.789521296298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45940.789521296298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45940.789521296298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45940.789521296298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45940.789521296298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45940.789521296298</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2025-10-10T15:58:58Z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