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62" documentId="13_ncr:1_{F6CB121F-512D-4AA6-A0C1-0FB36C537598}" xr6:coauthVersionLast="47" xr6:coauthVersionMax="47" xr10:uidLastSave="{C749C9CB-9A45-45C8-A986-B715B5F423B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<sst xmlns="http://schemas.openxmlformats.org/spreadsheetml/2006/main" count="178587" uniqueCount="39074">
  <si>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</si>
  <si>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</si>
  <si>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</si>
  <si>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</si>
  <si>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</si>
  <si>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</si>
  <si>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</si>
  <si>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</si>
  <si>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</si>
  <si>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</si>
  <si>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</si>
  <si>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</si>
  <si>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</si>
  <si>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</si>
  <si>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</si>
  <si>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</si>
  <si>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</si>
  <si>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</si>
  <si>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</si>
  <si>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</si>
  <si>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</si>
  <si>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</si>
  <si>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</si>
  <si>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</si>
  <si>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</si>
  <si>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</si>
  <si>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</si>
  <si>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</si>
  <si>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</si>
  <si>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</si>
  <si>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</si>
  <si>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</si>
  <si>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</si>
  <si>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</si>
  <si>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</si>
  <si>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</si>
  <si>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</si>
  <si>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</si>
  <si>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</si>
  <si>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</si>
  <si>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</si>
  <si>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</si>
  <si>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</si>
  <si>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</si>
  <si>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</si>
  <si>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</si>
  <si>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</si>
  <si>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</si>
  <si>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</si>
  <si>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</si>
  <si>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</si>
  <si>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</si>
  <si>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</si>
  <si>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</si>
  <si>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</si>
  <si>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</si>
  <si>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</si>
  <si>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</si>
  <si>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</si>
  <si>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</si>
  <si>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</si>
  <si>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</si>
  <si>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</si>
  <si>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</si>
  <si>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</si>
  <si>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</si>
  <si>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</si>
  <si>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</si>
  <si>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</si>
  <si>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</si>
  <si>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</si>
  <si>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</si>
  <si>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</si>
  <si>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</si>
  <si>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</si>
  <si>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</si>
  <si>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</si>
  <si>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</si>
  <si>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</si>
  <si>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</si>
  <si>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</si>
  <si>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</si>
  <si>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</si>
  <si>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</si>
  <si>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</si>
  <si>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</si>
  <si>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</si>
  <si>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</si>
  <si>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</si>
  <si>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</si>
  <si>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</si>
  <si>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</si>
  <si>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</si>
  <si>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</si>
  <si>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</si>
  <si>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</si>
  <si>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</si>
  <si>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</si>
  <si>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</si>
  <si>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</si>
  <si>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</si>
  <si>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</si>
  <si>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</si>
  <si>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</si>
  <si>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</si>
  <si>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</si>
  <si>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</si>
  <si>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</si>
  <si>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</si>
  <si>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</si>
  <si>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</si>
  <si>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</si>
  <si>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</si>
  <si>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</si>
  <si>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</si>
  <si>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</si>
  <si>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</si>
  <si>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</si>
  <si>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</si>
  <si>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</si>
  <si>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</si>
  <si>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</si>
  <si>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</si>
  <si>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</si>
  <si>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</si>
  <si>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</si>
  <si>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</si>
  <si>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</si>
  <si>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</si>
  <si>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</si>
  <si>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</si>
  <si>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</si>
  <si>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</si>
  <si>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</si>
  <si>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</si>
  <si>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</si>
  <si>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</si>
  <si>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</si>
  <si>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</si>
  <si>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</si>
  <si>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</si>
  <si>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</si>
  <si>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</si>
  <si>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</si>
  <si>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</si>
  <si>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</si>
  <si>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</si>
  <si>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</si>
  <si>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</si>
  <si>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</si>
  <si>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</si>
  <si>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</si>
  <si>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</si>
  <si>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</si>
  <si>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</si>
  <si>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</si>
  <si>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</si>
  <si>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</si>
  <si>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</si>
  <si>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</si>
  <si>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</si>
  <si>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</si>
  <si>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</si>
  <si>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</si>
  <si>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</si>
  <si>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</si>
  <si>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</si>
  <si>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</si>
  <si>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</si>
  <si>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</si>
  <si>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</si>
  <si>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</si>
  <si>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</si>
  <si>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</si>
  <si>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</si>
  <si>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</si>
  <si>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</si>
  <si>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</si>
  <si>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</si>
  <si>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</si>
  <si>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</si>
  <si>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</si>
  <si>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</si>
  <si>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</si>
  <si>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</si>
  <si>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</si>
  <si>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</si>
  <si>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</si>
  <si>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</si>
  <si>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</si>
  <si>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</si>
  <si>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</si>
  <si>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</si>
  <si>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</si>
  <si>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</si>
  <si>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</si>
  <si>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</si>
  <si>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</si>
  <si>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</si>
  <si>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</si>
  <si>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</si>
  <si>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</si>
  <si>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</si>
  <si>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</si>
  <si>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</si>
  <si>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</si>
  <si>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</si>
  <si>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</si>
  <si>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</si>
  <si>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</si>
  <si>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</si>
  <si>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</si>
  <si>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</si>
  <si>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</si>
  <si>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</si>
  <si>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</si>
  <si>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</si>
  <si>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</si>
  <si>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</si>
  <si>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</si>
  <si>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</si>
  <si>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</si>
  <si>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</si>
  <si>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</si>
  <si>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</si>
  <si>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</si>
  <si>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</si>
  <si>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</si>
  <si>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</si>
  <si>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</si>
  <si>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</si>
  <si>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</si>
  <si>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</si>
  <si>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</si>
  <si>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</si>
  <si>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</si>
  <si>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</si>
  <si>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</si>
  <si>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</si>
  <si>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</si>
  <si>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</si>
  <si>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</si>
  <si>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</si>
  <si>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</si>
  <si>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</si>
  <si>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</si>
  <si>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</si>
  <si>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</si>
  <si>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</si>
  <si>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</si>
  <si>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</si>
  <si>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</si>
  <si>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</si>
  <si>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</si>
  <si>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</si>
  <si>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</si>
  <si>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</si>
  <si>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</si>
  <si>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</si>
  <si>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</si>
  <si>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</si>
  <si>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</si>
  <si>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</si>
  <si>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</si>
  <si>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</si>
  <si>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</si>
  <si>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</si>
  <si>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</si>
  <si>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</si>
  <si>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</si>
  <si>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</si>
  <si>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</si>
  <si>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</si>
  <si>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</si>
  <si>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</si>
  <si>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</si>
  <si>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</si>
  <si>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</si>
  <si>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</si>
  <si>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</si>
  <si>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</si>
  <si>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</si>
  <si>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</si>
  <si>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</si>
  <si>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</si>
  <si>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</si>
  <si>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</si>
  <si>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</si>
  <si>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</si>
  <si>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</si>
  <si>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</si>
  <si>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</si>
  <si>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</si>
  <si>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</si>
  <si>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</si>
  <si>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</si>
  <si>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</si>
  <si>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</si>
  <si>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</si>
  <si>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</si>
  <si>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</si>
  <si>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</si>
  <si>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</si>
  <si>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</si>
  <si>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</si>
  <si>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</si>
  <si>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</si>
  <si>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</si>
  <si>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</si>
  <si>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</si>
  <si>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</si>
  <si>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</si>
  <si>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</si>
  <si>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</si>
  <si>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</si>
  <si>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</si>
  <si>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</si>
  <si>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</si>
  <si>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</si>
  <si>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</si>
  <si>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</si>
  <si>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</si>
  <si>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</si>
  <si>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</si>
  <si>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</si>
  <si>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</si>
  <si>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</si>
  <si>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</si>
  <si>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</si>
  <si>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</si>
  <si>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</si>
  <si>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</si>
  <si>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</si>
  <si>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</si>
  <si>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</si>
  <si>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</si>
  <si>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</si>
  <si>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</si>
  <si>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</si>
  <si>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</si>
  <si>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</si>
  <si>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</si>
  <si>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</si>
  <si>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</si>
  <si>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</si>
  <si>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</si>
  <si>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</si>
  <si>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</si>
  <si>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</si>
  <si>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</si>
  <si>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</si>
  <si>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</si>
  <si>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</si>
  <si>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</si>
  <si>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</si>
  <si>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</si>
  <si>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</si>
  <si>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</si>
  <si>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</si>
  <si>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</si>
  <si>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</si>
  <si>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</si>
  <si>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</si>
  <si>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</si>
  <si>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</si>
  <si>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</si>
  <si>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</si>
  <si>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</si>
  <si>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</si>
  <si>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</si>
  <si>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</si>
  <si>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</si>
  <si>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</si>
  <si>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</si>
  <si>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</si>
  <si>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</si>
  <si>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</si>
  <si>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</si>
  <si>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</si>
  <si>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</si>
  <si>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</si>
  <si>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</si>
  <si>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</si>
  <si>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</si>
  <si>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</si>
  <si>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</si>
  <si>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</si>
  <si>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</si>
  <si>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</si>
  <si>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</si>
  <si>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</si>
  <si>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</si>
  <si>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</si>
  <si>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</si>
  <si>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</si>
  <si>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</si>
  <si>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</si>
  <si>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</si>
  <si>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</si>
  <si>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</si>
  <si>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</si>
  <si>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</si>
  <si>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</si>
  <si>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</si>
  <si>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</si>
  <si>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</si>
  <si>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</si>
  <si>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</si>
  <si>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</si>
  <si>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</si>
  <si>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</si>
  <si>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</si>
  <si>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</si>
  <si>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</si>
  <si>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</si>
  <si>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</si>
  <si>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</si>
  <si>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</si>
  <si>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</si>
  <si>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</si>
  <si>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</si>
  <si>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</si>
  <si>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</si>
  <si>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</si>
  <si>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</si>
  <si>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</si>
  <si>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</si>
  <si>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</si>
  <si>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</si>
  <si>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</si>
  <si>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</si>
  <si>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</si>
  <si>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</si>
  <si>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</si>
  <si>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</si>
  <si>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</si>
  <si>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</si>
  <si>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</si>
  <si>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</si>
  <si>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</si>
  <si>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</si>
  <si>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</si>
  <si>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</si>
  <si>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</si>
  <si>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</si>
  <si>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</si>
  <si>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</si>
  <si>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</si>
  <si>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</si>
  <si>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</si>
  <si>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</si>
  <si>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</si>
  <si>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</si>
  <si>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</si>
  <si>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</si>
  <si>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</si>
  <si>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</si>
  <si>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</si>
  <si>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</si>
  <si>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</si>
  <si>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</si>
  <si>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</si>
  <si>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</si>
  <si>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</si>
  <si>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</si>
  <si>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</si>
  <si>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</si>
  <si>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</si>
  <si>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</si>
  <si>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</si>
  <si>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</si>
  <si>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</si>
  <si>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</si>
  <si>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</si>
  <si>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</si>
  <si>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</si>
  <si>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</si>
  <si>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</si>
  <si>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</si>
  <si>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</si>
  <si>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</si>
  <si>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</si>
  <si>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</si>
  <si>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</si>
  <si>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</si>
  <si>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</si>
  <si>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</si>
  <si>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</si>
  <si>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</si>
  <si>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</si>
  <si>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</si>
  <si>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</si>
  <si>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</si>
  <si>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</si>
  <si>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</si>
  <si>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</si>
  <si>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</si>
  <si>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</si>
  <si>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</si>
  <si>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</si>
  <si>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</si>
  <si>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</si>
  <si>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</si>
  <si>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</si>
  <si>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</si>
  <si>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</si>
  <si>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</si>
  <si>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</si>
  <si>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</si>
  <si>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</si>
  <si>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</si>
  <si>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</si>
  <si>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</si>
  <si>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</si>
  <si>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</si>
  <si>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</si>
  <si>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</si>
  <si>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</si>
  <si>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</si>
  <si>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</si>
  <si>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</si>
  <si>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</si>
  <si>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</si>
  <si>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</si>
  <si>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</si>
  <si>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</si>
  <si>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</si>
  <si>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</si>
  <si>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</si>
  <si>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</si>
  <si>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</si>
  <si>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</si>
  <si>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</si>
  <si>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</si>
  <si>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</si>
  <si>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</si>
  <si>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</si>
  <si>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</si>
  <si>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</si>
  <si>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</si>
  <si>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</si>
  <si>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</si>
  <si>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</si>
  <si>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</si>
  <si>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</si>
  <si>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</si>
  <si>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</si>
  <si>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</si>
  <si>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</si>
  <si>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</si>
  <si>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</si>
  <si>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</si>
  <si>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</si>
  <si>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</si>
  <si>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</si>
  <si>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</si>
  <si>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</si>
  <si>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</si>
  <si>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</si>
  <si>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</si>
  <si>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</si>
  <si>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</si>
  <si>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</si>
  <si>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</si>
  <si>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</si>
  <si>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</si>
  <si>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</si>
  <si>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</si>
  <si>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</si>
  <si>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</si>
  <si>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</si>
  <si>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</si>
  <si>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</si>
  <si>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</si>
  <si>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</si>
  <si>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</si>
  <si>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</si>
  <si>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</si>
  <si>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</si>
  <si>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</si>
  <si>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</si>
  <si>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</si>
  <si>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</si>
  <si>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</si>
  <si>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</si>
  <si>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</si>
  <si>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</si>
  <si>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</si>
  <si>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</si>
  <si>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</si>
  <si>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</si>
  <si>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</si>
  <si>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</si>
  <si>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</si>
  <si>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</si>
  <si>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</si>
  <si>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</si>
  <si>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</si>
  <si>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</si>
  <si>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</si>
  <si>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</si>
  <si>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</si>
  <si>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</si>
  <si>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</si>
  <si>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</si>
  <si>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</si>
  <si>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</si>
  <si>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</si>
  <si>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</si>
  <si>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</si>
  <si>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</si>
  <si>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</si>
  <si>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</si>
  <si>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</si>
  <si>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</si>
  <si>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</si>
  <si>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</si>
  <si>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</si>
  <si>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</si>
  <si>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</si>
  <si>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</si>
  <si>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</si>
  <si>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</si>
  <si>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</si>
  <si>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</si>
  <si>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</si>
  <si>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</si>
  <si>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</si>
  <si>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</si>
  <si>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</si>
  <si>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</si>
  <si>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</si>
  <si>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</si>
  <si>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</si>
  <si>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</si>
  <si>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</si>
  <si>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</si>
  <si>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</si>
  <si>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</si>
  <si>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</si>
  <si>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</si>
  <si>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</si>
  <si>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</si>
  <si>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</si>
  <si>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</si>
  <si>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</si>
  <si>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</si>
  <si>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</si>
  <si>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</si>
  <si>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</si>
  <si>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</si>
  <si>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</si>
  <si>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</si>
  <si>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</si>
  <si>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</si>
  <si>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</si>
  <si>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</si>
  <si>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</si>
  <si>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</si>
  <si>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</si>
  <si>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</si>
  <si>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</si>
  <si>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</si>
  <si>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</si>
  <si>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</si>
  <si>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</si>
  <si>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</si>
  <si>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</si>
  <si>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</si>
  <si>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</si>
  <si>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</si>
  <si>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</si>
  <si>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</si>
  <si>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</si>
  <si>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</si>
  <si>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</si>
  <si>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</si>
  <si>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</si>
  <si>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</si>
  <si>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</si>
  <si>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</si>
  <si>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</si>
  <si>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</si>
  <si>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</si>
  <si>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</si>
  <si>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</si>
  <si>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</si>
  <si>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</si>
  <si>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</si>
  <si>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</si>
  <si>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</si>
  <si>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</si>
  <si>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</si>
  <si>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</si>
  <si>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</si>
  <si>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</si>
  <si>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</si>
  <si>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</si>
  <si>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</si>
  <si>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</si>
  <si>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</si>
  <si>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</si>
  <si>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</si>
  <si>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</si>
  <si>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</si>
  <si>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</si>
  <si>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</si>
  <si>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</si>
  <si>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</si>
  <si>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</si>
  <si>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</si>
  <si>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</si>
  <si>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</si>
  <si>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</si>
  <si>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</si>
  <si>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</si>
  <si>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</si>
  <si>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</si>
  <si>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</si>
  <si>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</si>
  <si>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</si>
  <si>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</si>
  <si>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</si>
  <si>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</si>
  <si>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</si>
  <si>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</si>
  <si>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</si>
  <si>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</si>
  <si>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</si>
  <si>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</si>
  <si>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</si>
  <si>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</si>
  <si>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</si>
  <si>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</si>
  <si>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</si>
  <si>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</si>
  <si>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</si>
  <si>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</si>
  <si>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</si>
  <si>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</si>
  <si>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</si>
  <si>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</si>
  <si>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</si>
  <si>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</si>
  <si>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</si>
  <si>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</si>
  <si>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</si>
  <si>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</si>
  <si>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</si>
  <si>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</si>
  <si>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</si>
  <si>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</si>
  <si>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</si>
  <si>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</si>
  <si>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</si>
  <si>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</si>
  <si>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</si>
  <si>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</si>
  <si>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</si>
  <si>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</si>
  <si>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</si>
  <si>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</si>
  <si>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</si>
  <si>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</si>
  <si>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</si>
  <si>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</si>
  <si>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</si>
  <si>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</si>
  <si>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</si>
  <si>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</si>
  <si>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</si>
  <si>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</si>
  <si>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</si>
  <si>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</si>
  <si>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</si>
  <si>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</si>
  <si>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</si>
  <si>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</si>
  <si>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</si>
  <si>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</si>
  <si>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</si>
  <si>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</si>
  <si>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</si>
  <si>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</si>
  <si>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</si>
  <si>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</si>
  <si>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</si>
  <si>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</si>
  <si>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</si>
  <si>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</si>
  <si>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</si>
  <si>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</si>
  <si>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</si>
  <si>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</si>
  <si>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</si>
  <si>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</si>
  <si>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</si>
  <si>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</si>
  <si>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</si>
  <si>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</si>
  <si>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</si>
  <si>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</si>
  <si>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</si>
  <si>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</si>
  <si>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</si>
  <si>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</si>
  <si>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</si>
  <si>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</si>
  <si>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</si>
  <si>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</si>
  <si>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</si>
  <si>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</si>
  <si>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</si>
  <si>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</si>
  <si>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</si>
  <si>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</si>
  <si>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</si>
  <si>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</si>
  <si>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</si>
  <si>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</si>
  <si>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</si>
  <si>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</si>
  <si>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</si>
  <si>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</si>
  <si>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</si>
  <si>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</si>
  <si>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</si>
  <si>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</si>
  <si>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</si>
  <si>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</si>
  <si>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</si>
  <si>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</si>
  <si>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</si>
  <si>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</si>
  <si>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</si>
  <si>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</si>
  <si>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</si>
  <si>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</si>
  <si>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</si>
  <si>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</si>
  <si>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</si>
  <si>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</si>
  <si>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</si>
  <si>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</si>
  <si>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</si>
  <si>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</si>
  <si>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</si>
  <si>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</si>
  <si>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</si>
  <si>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</si>
  <si>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</si>
  <si>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</si>
  <si>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</si>
  <si>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</si>
  <si>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</si>
  <si>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</si>
  <si>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</si>
  <si>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</si>
  <si>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</si>
  <si>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</si>
  <si>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</si>
  <si>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</si>
  <si>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</si>
  <si>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</si>
  <si>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</si>
  <si>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</si>
  <si>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</si>
  <si>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</si>
  <si>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</si>
  <si>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</si>
  <si>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</si>
  <si>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</si>
  <si>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</si>
  <si>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</si>
  <si>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</si>
  <si>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</si>
  <si>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</si>
  <si>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</si>
  <si>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</si>
  <si>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</si>
  <si>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</si>
  <si>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</si>
  <si>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</si>
  <si>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</si>
  <si>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</si>
  <si>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</si>
  <si>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</si>
  <si>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</si>
  <si>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</si>
  <si>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</si>
  <si>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</si>
  <si>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</si>
  <si>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</si>
  <si>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</si>
  <si>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</si>
  <si>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</si>
  <si>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</si>
  <si>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</si>
  <si>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</si>
  <si>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</si>
  <si>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</si>
  <si>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</si>
  <si>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</si>
  <si>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</si>
  <si>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</si>
  <si>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</si>
  <si>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</si>
  <si>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</si>
  <si>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</si>
  <si>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</si>
  <si>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</si>
  <si>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</si>
  <si>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</si>
  <si>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</si>
  <si>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</si>
  <si>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</si>
  <si>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</si>
  <si>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</si>
  <si>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</si>
  <si>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</si>
  <si>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</si>
  <si>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</si>
  <si>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</si>
  <si>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</si>
  <si>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</si>
  <si>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</si>
  <si>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</si>
  <si>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</si>
  <si>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</si>
  <si>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</si>
  <si>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</si>
  <si>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</si>
  <si>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</si>
  <si>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</si>
  <si>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</si>
  <si>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</si>
  <si>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</si>
  <si>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</si>
  <si>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</si>
  <si>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</si>
  <si>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</si>
  <si>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</si>
  <si>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</si>
  <si>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</si>
  <si>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</si>
  <si>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</si>
  <si>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</si>
  <si>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</si>
  <si>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</si>
  <si>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</si>
  <si>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</si>
  <si>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</si>
  <si>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</si>
  <si>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</si>
  <si>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</si>
  <si>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</si>
  <si>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</si>
  <si>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</si>
  <si>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</si>
  <si>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</si>
  <si>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</si>
  <si>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</si>
  <si>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</si>
  <si>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</si>
  <si>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</si>
  <si>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</si>
  <si>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</si>
  <si>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</si>
  <si>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</si>
  <si>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</si>
  <si>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</si>
  <si>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</si>
  <si>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</si>
  <si>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</si>
  <si>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</si>
  <si>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</si>
  <si>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</si>
  <si>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</si>
  <si>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</si>
  <si>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</si>
  <si>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</si>
  <si>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</si>
  <si>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</si>
  <si>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</si>
  <si>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</si>
  <si>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</si>
  <si>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</si>
  <si>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</si>
  <si>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</si>
  <si>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</si>
  <si>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</si>
  <si>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</si>
  <si>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</si>
  <si>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</si>
  <si>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</si>
  <si>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</si>
  <si>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</si>
  <si>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</si>
  <si>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</si>
  <si>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</si>
  <si>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</si>
  <si>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</si>
  <si>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</si>
  <si>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</si>
  <si>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</si>
  <si>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</si>
  <si>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</si>
  <si>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</si>
  <si>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</si>
  <si>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</si>
  <si>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</si>
  <si>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</si>
  <si>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</si>
  <si>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</si>
  <si>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</si>
  <si>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</si>
  <si>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</si>
  <si>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</si>
  <si>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</si>
  <si>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</si>
  <si>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</si>
  <si>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</si>
  <si>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</si>
  <si>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</si>
  <si>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</si>
  <si>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</si>
  <si>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</si>
  <si>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</si>
  <si>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</si>
  <si>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</si>
  <si>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</si>
  <si>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</si>
  <si>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</si>
  <si>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</si>
  <si>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</si>
  <si>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</si>
  <si>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</si>
  <si>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</si>
  <si>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</si>
  <si>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</si>
  <si>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</si>
  <si>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</si>
  <si>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</si>
  <si>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</si>
  <si>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</si>
  <si>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</si>
  <si>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</si>
  <si>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</si>
  <si>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</si>
  <si>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</si>
  <si>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</si>
  <si>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</si>
  <si>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</si>
  <si>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</si>
  <si>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</si>
  <si>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</si>
  <si>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</si>
  <si>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</si>
  <si>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</si>
  <si>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</si>
  <si>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</si>
  <si>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</si>
  <si>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</si>
  <si>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</si>
  <si>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</si>
  <si>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</si>
  <si>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</si>
  <si>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</si>
  <si>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</si>
  <si>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</si>
  <si>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</si>
  <si>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</si>
  <si>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</si>
  <si>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</si>
  <si>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</si>
  <si>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</si>
  <si>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</si>
  <si>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</si>
  <si>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</si>
  <si>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</si>
  <si>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</si>
  <si>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</si>
  <si>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</si>
  <si>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</si>
  <si>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</si>
  <si>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</si>
  <si>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</si>
  <si>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</si>
  <si>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</si>
  <si>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</si>
  <si>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</si>
  <si>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</si>
  <si>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</si>
  <si>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</si>
  <si>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</si>
  <si>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</si>
  <si>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</si>
  <si>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</si>
  <si>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</si>
  <si>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</si>
  <si>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</si>
  <si>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</si>
  <si>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</si>
  <si>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</si>
  <si>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</si>
  <si>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</si>
  <si>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</si>
  <si>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</si>
  <si>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</si>
  <si>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</si>
  <si>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</si>
  <si>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</si>
  <si>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</si>
  <si>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</si>
  <si>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</si>
  <si>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</si>
  <si>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</si>
  <si>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</si>
  <si>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</si>
  <si>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</si>
  <si>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</si>
  <si>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</si>
  <si>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</si>
  <si>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</si>
  <si>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</si>
  <si>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</si>
  <si>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</si>
  <si>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</si>
  <si>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</si>
  <si>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</si>
  <si>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</si>
  <si>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</si>
  <si>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</si>
  <si>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</si>
  <si>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</si>
  <si>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</si>
  <si>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</si>
  <si>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</si>
  <si>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</si>
  <si>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</si>
  <si>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</si>
  <si>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</si>
  <si>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</si>
  <si>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</si>
  <si>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</si>
  <si>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</si>
  <si>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</si>
  <si>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</si>
  <si>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</si>
  <si>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</si>
  <si>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</si>
  <si>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</si>
  <si>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</si>
  <si>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</si>
  <si>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</si>
  <si>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</si>
  <si>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</si>
  <si>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</si>
  <si>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</si>
  <si>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</si>
  <si>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</si>
  <si>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</si>
  <si>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</si>
  <si>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</si>
  <si>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</si>
  <si>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</si>
  <si>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</si>
  <si>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</si>
  <si>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</si>
  <si>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</si>
  <si>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</si>
  <si>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</si>
  <si>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</si>
  <si>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</si>
  <si>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</si>
  <si>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</si>
  <si>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</si>
  <si>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</si>
  <si>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</si>
  <si>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</si>
  <si>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</si>
  <si>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</si>
  <si>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</si>
  <si>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</si>
  <si>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</si>
  <si>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</si>
  <si>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</si>
  <si>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</si>
  <si>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</si>
  <si>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</si>
  <si>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</si>
  <si>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</si>
  <si>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</si>
  <si>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</si>
  <si>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</si>
  <si>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</si>
  <si>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</si>
  <si>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</si>
  <si>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</si>
  <si>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</si>
  <si>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</si>
  <si>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</si>
  <si>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</si>
  <si>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</si>
  <si>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</si>
  <si>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</si>
  <si>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</si>
  <si>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</si>
  <si>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</si>
  <si>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</si>
  <si>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</si>
  <si>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</si>
  <si>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</si>
  <si>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</si>
  <si>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</si>
  <si>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</si>
  <si>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</si>
  <si>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</si>
  <si>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</si>
  <si>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</si>
  <si>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</si>
  <si>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</si>
  <si>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</si>
  <si>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</si>
  <si>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</si>
  <si>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</si>
  <si>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</si>
  <si>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</si>
  <si>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</si>
  <si>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</si>
  <si>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</si>
  <si>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</si>
  <si>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</si>
  <si>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</si>
  <si>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</si>
  <si>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</si>
  <si>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</si>
  <si>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</si>
  <si>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</si>
  <si>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</si>
  <si>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</si>
  <si>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</si>
  <si>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</si>
  <si>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</si>
  <si>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</si>
  <si>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</si>
  <si>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</si>
  <si>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</si>
  <si>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</si>
  <si>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</si>
  <si>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</si>
  <si>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</si>
  <si>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</si>
  <si>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</si>
  <si>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</si>
  <si>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</si>
  <si>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</si>
  <si>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</si>
  <si>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</si>
  <si>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</si>
  <si>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</si>
  <si>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</si>
  <si>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</si>
  <si>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</si>
  <si>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</si>
  <si>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</si>
  <si>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</si>
  <si>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</si>
  <si>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</si>
  <si>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</si>
  <si>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</si>
  <si>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</si>
  <si>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</si>
  <si>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</si>
  <si>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</si>
  <si>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</si>
  <si>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</si>
  <si>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</si>
  <si>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</si>
  <si>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</si>
  <si>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</si>
  <si>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</si>
  <si>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</si>
  <si>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</si>
  <si>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</si>
  <si>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</si>
  <si>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</si>
  <si>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</si>
  <si>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</si>
  <si>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</si>
  <si>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</si>
  <si>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</si>
  <si>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</si>
  <si>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</si>
  <si>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</si>
  <si>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</si>
  <si>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</si>
  <si>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</si>
  <si>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</si>
  <si>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</si>
  <si>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</si>
  <si>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</si>
  <si>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</si>
  <si>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</si>
  <si>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</si>
  <si>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</si>
  <si>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</si>
  <si>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</si>
  <si>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</si>
  <si>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</si>
  <si>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</si>
  <si>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</si>
  <si>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</si>
  <si>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</si>
  <si>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</si>
  <si>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</si>
  <si>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</si>
  <si>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</si>
  <si>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</si>
  <si>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</si>
  <si>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</si>
  <si>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</si>
  <si>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</si>
  <si>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</si>
  <si>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</si>
  <si>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</si>
  <si>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</si>
  <si>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</si>
  <si>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</si>
  <si>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</si>
  <si>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</si>
  <si>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</si>
  <si>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</si>
  <si>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</si>
  <si>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</si>
  <si>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</si>
  <si>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</si>
  <si>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</si>
  <si>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</si>
  <si>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</si>
  <si>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</si>
  <si>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</si>
  <si>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</si>
  <si>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</si>
  <si>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</si>
  <si>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</si>
  <si>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</si>
  <si>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</si>
  <si>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</si>
  <si>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</si>
  <si>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</si>
  <si>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</si>
  <si>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</si>
  <si>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</si>
  <si>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</si>
  <si>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</si>
  <si>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</si>
  <si>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</si>
  <si>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</si>
  <si>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</si>
  <si>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</si>
  <si>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</si>
  <si>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</si>
  <si>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</si>
  <si>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</si>
  <si>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</si>
  <si>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</si>
  <si>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</si>
  <si>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</si>
  <si>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</si>
  <si>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</si>
  <si>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</si>
  <si>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</si>
  <si>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</si>
  <si>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</si>
  <si>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</si>
  <si>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</si>
  <si>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</si>
  <si>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</si>
  <si>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</si>
  <si>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</si>
  <si>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</si>
  <si>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</si>
  <si>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</si>
  <si>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</si>
  <si>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</si>
  <si>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</si>
  <si>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</si>
  <si>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</si>
  <si>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</si>
  <si>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</si>
  <si>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</si>
  <si>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</si>
  <si>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</si>
  <si>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</si>
  <si>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</si>
  <si>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</si>
  <si>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</si>
  <si>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</si>
  <si>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</si>
  <si>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</si>
  <si>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</si>
  <si>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</si>
  <si>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</si>
  <si>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</si>
  <si>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</si>
  <si>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</si>
  <si>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</si>
  <si>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</si>
  <si>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</si>
  <si>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</si>
  <si>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</si>
  <si>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</si>
  <si>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</si>
  <si>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</si>
  <si>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</si>
  <si>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</si>
  <si>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</si>
  <si>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</si>
  <si>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</si>
  <si>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</si>
  <si>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</si>
  <si>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</si>
  <si>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</si>
  <si>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</si>
  <si>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</si>
  <si>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</si>
  <si>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</si>
  <si>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</si>
  <si>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</si>
  <si>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</si>
  <si>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</si>
  <si>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</si>
  <si>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</si>
  <si>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</si>
  <si>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</si>
  <si>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</si>
  <si>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</si>
  <si>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</si>
  <si>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</si>
  <si>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</si>
  <si>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</si>
  <si>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</si>
  <si>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</si>
  <si>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</si>
  <si>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</si>
  <si>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</si>
  <si>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</si>
  <si>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</si>
  <si>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</si>
  <si>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</si>
  <si>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</si>
  <si>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</si>
  <si>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</si>
  <si>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</si>
  <si>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</si>
  <si>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</si>
  <si>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</si>
  <si>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</si>
  <si>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</si>
  <si>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</si>
  <si>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</si>
  <si>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</si>
  <si>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</si>
  <si>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</si>
  <si>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</si>
  <si>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</si>
  <si>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</si>
  <si>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</si>
  <si>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</si>
  <si>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</si>
  <si>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</si>
  <si>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</si>
  <si>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</si>
  <si>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</si>
  <si>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</si>
  <si>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</si>
  <si>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</si>
  <si>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</si>
  <si>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</si>
  <si>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</si>
  <si>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</si>
  <si>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</si>
  <si>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</si>
  <si>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</si>
  <si>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</si>
  <si>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</si>
  <si>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</si>
  <si>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</si>
  <si>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</si>
  <si>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</si>
  <si>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</si>
  <si>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</si>
  <si>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</si>
  <si>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</si>
  <si>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</si>
  <si>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</si>
  <si>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</si>
  <si>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</si>
  <si>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</si>
  <si>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</si>
  <si>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</si>
  <si>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</si>
  <si>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</si>
  <si>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</si>
  <si>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</si>
  <si>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</si>
  <si>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</si>
  <si>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</si>
  <si>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</si>
  <si>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</si>
  <si>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</si>
  <si>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</si>
  <si>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</si>
  <si>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</si>
  <si>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</si>
  <si>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</si>
  <si>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</si>
  <si>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</si>
  <si>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</si>
  <si>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</si>
  <si>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</si>
  <si>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</si>
  <si>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</si>
  <si>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</si>
  <si>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</si>
  <si>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</si>
  <si>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</si>
  <si>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</si>
  <si>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</si>
  <si>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</si>
  <si>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</si>
  <si>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</si>
  <si>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</si>
  <si>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</si>
  <si>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</si>
  <si>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</si>
  <si>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</si>
  <si>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</si>
  <si>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</si>
  <si>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</si>
  <si>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</si>
  <si>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</si>
  <si>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</si>
  <si>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</si>
  <si>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</si>
  <si>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</si>
  <si>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</si>
  <si>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</si>
  <si>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</si>
  <si>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</si>
  <si>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</si>
  <si>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</si>
  <si>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</si>
  <si>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</si>
  <si>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</si>
  <si>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</si>
  <si>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</si>
  <si>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</si>
  <si>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</si>
  <si>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</si>
  <si>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</si>
  <si>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</si>
  <si>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</si>
  <si>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</si>
  <si>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</si>
  <si>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</si>
  <si>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</si>
  <si>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</si>
  <si>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</si>
  <si>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</si>
  <si>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</si>
  <si>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</si>
  <si>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</si>
  <si>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</si>
  <si>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</si>
  <si>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</si>
  <si>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</si>
  <si>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</si>
  <si>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</si>
  <si>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</si>
  <si>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</si>
  <si>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</si>
  <si>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</si>
  <si>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</si>
  <si>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</si>
  <si>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</si>
  <si>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</si>
  <si>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</si>
  <si>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</si>
  <si>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</si>
  <si>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</si>
  <si>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</si>
  <si>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</si>
  <si>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</si>
  <si>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</si>
  <si>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</si>
  <si>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</si>
  <si>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</si>
  <si>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</si>
  <si>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</si>
  <si>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</si>
  <si>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</si>
  <si>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</si>
  <si>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</si>
  <si>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</si>
  <si>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</si>
  <si>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</si>
  <si>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</si>
  <si>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</si>
  <si>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</si>
  <si>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</si>
  <si>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</si>
  <si>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</si>
  <si>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</si>
  <si>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</si>
  <si>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</si>
  <si>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</si>
  <si>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</si>
  <si>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</si>
  <si>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</si>
  <si>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</si>
  <si>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</si>
  <si>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</si>
  <si>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</si>
  <si>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</si>
  <si>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</si>
  <si>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</si>
  <si>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</si>
  <si>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</si>
  <si>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</si>
  <si>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</si>
  <si>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</si>
  <si>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</si>
  <si>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</si>
  <si>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</si>
  <si>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</si>
  <si>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</si>
  <si>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</si>
  <si>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</si>
  <si>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</si>
  <si>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</si>
  <si>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</si>
  <si>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</si>
  <si>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</si>
  <si>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</si>
  <si>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</si>
  <si>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</si>
  <si>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</si>
  <si>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</si>
  <si>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</si>
  <si>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</si>
  <si>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</si>
  <si>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</si>
  <si>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</si>
  <si>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</si>
  <si>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</si>
  <si>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</si>
  <si>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</si>
  <si>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</si>
  <si>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</si>
  <si>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</si>
  <si>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</si>
  <si>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</si>
  <si>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</si>
  <si>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</si>
  <si>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</si>
  <si>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</si>
  <si>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</si>
  <si>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</si>
  <si>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</si>
  <si>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</si>
  <si>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</si>
  <si>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</si>
  <si>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</si>
  <si>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</si>
  <si>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</si>
  <si>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</si>
  <si>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</si>
  <si>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</si>
  <si>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</si>
  <si>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</si>
  <si>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</si>
  <si>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</si>
  <si>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</si>
  <si>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</si>
  <si>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</si>
  <si>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</si>
  <si>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</si>
  <si>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</si>
  <si>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</si>
  <si>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</si>
  <si>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</si>
  <si>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</si>
  <si>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</si>
  <si>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</si>
  <si>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</si>
  <si>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</si>
  <si>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</si>
  <si>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</si>
  <si>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</si>
  <si>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</si>
  <si>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</si>
  <si>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</si>
  <si>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</si>
  <si>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</si>
  <si>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</si>
  <si>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</si>
  <si>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</si>
  <si>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</si>
  <si>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</si>
  <si>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</si>
  <si>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</si>
  <si>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</si>
  <si>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</si>
  <si>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</si>
  <si>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</si>
  <si>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</si>
  <si>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</si>
  <si>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</si>
  <si>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</si>
  <si>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</si>
  <si>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</si>
  <si>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</si>
  <si>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</si>
  <si>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</si>
  <si>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</si>
  <si>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</si>
  <si>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</si>
  <si>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</si>
  <si>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</si>
  <si>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</si>
  <si>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</si>
  <si>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</si>
  <si>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</si>
  <si>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</si>
  <si>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</si>
  <si>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</si>
  <si>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</si>
  <si>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</si>
  <si>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</si>
  <si>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</si>
  <si>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</si>
  <si>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</si>
  <si>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</si>
  <si>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</si>
  <si>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</si>
  <si>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</si>
  <si>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</si>
  <si>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</si>
  <si>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</si>
  <si>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</si>
  <si>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</si>
  <si>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</si>
  <si>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</si>
  <si>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</si>
  <si>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</si>
  <si>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</si>
  <si>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</si>
  <si>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</si>
  <si>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</si>
  <si>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</si>
  <si>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</si>
  <si>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</si>
  <si>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</si>
  <si>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</si>
  <si>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</si>
  <si>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</si>
  <si>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</si>
  <si>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</si>
  <si>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</si>
  <si>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</si>
  <si>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</si>
  <si>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</si>
  <si>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</si>
  <si>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</si>
  <si>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</si>
  <si>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</si>
  <si>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</si>
  <si>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</si>
  <si>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</si>
  <si>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</si>
  <si>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</si>
  <si>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</si>
  <si>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</si>
  <si>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</si>
  <si>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</si>
  <si>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</si>
  <si>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</si>
  <si>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</si>
  <si>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</si>
  <si>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</si>
  <si>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</si>
  <si>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</si>
  <si>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</si>
  <si>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</si>
  <si>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</si>
  <si>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</si>
  <si>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</si>
  <si>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</si>
  <si>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</si>
  <si>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</si>
  <si>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</si>
  <si>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</si>
  <si>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</si>
  <si>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</si>
  <si>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</si>
  <si>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</si>
  <si>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</si>
  <si>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</si>
  <si>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</si>
  <si>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</si>
  <si>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</si>
  <si>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</si>
  <si>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</si>
  <si>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</si>
  <si>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</si>
  <si>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</si>
  <si>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</si>
  <si>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</si>
  <si>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</si>
  <si>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</si>
  <si>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</si>
  <si>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</si>
  <si>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</si>
  <si>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</si>
  <si>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</si>
  <si>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</si>
  <si>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</si>
  <si>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</si>
  <si>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</si>
  <si>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</si>
  <si>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</si>
  <si>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</si>
  <si>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</si>
  <si>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</si>
  <si>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</si>
  <si>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</si>
  <si>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</si>
  <si>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</si>
  <si>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</si>
  <si>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</si>
  <si>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</si>
  <si>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</si>
  <si>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</si>
  <si>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</si>
  <si>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</si>
  <si>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</si>
  <si>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</si>
  <si>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</si>
  <si>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</si>
  <si>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</si>
  <si>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</si>
  <si>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</si>
  <si>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</si>
  <si>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</si>
  <si>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</si>
  <si>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</si>
  <si>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</si>
  <si>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</si>
  <si>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</si>
  <si>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</si>
  <si>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</si>
  <si>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</si>
  <si>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</si>
  <si>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</si>
  <si>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</si>
  <si>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</si>
  <si>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</si>
  <si>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</si>
  <si>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</si>
  <si>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</si>
  <si>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</si>
  <si>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</si>
  <si>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</si>
  <si>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</si>
  <si>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</si>
  <si>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</si>
  <si>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</si>
  <si>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</si>
  <si>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</si>
  <si>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</si>
  <si>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</si>
  <si>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</si>
  <si>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</si>
  <si>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</si>
  <si>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</si>
  <si>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</si>
  <si>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</si>
  <si>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</si>
  <si>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</si>
  <si>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</si>
  <si>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</si>
  <si>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</si>
  <si>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</si>
  <si>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</si>
  <si>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</si>
  <si>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</si>
  <si>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</si>
  <si>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</si>
  <si>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</si>
  <si>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</si>
  <si>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</si>
  <si>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</si>
  <si>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</si>
  <si>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</si>
  <si>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</si>
  <si>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</si>
  <si>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</si>
  <si>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</si>
  <si>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</si>
  <si>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</si>
  <si>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</si>
  <si>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</si>
  <si>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</si>
  <si>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</si>
  <si>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</si>
  <si>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</si>
  <si>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</si>
  <si>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</si>
  <si>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</si>
  <si>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</si>
  <si>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</si>
  <si>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</si>
  <si>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</si>
  <si>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</si>
  <si>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</si>
  <si>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</si>
  <si>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</si>
  <si>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</si>
  <si>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</si>
  <si>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</si>
  <si>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</si>
  <si>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</si>
  <si>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</si>
  <si>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</si>
  <si>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</si>
  <si>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</si>
  <si>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</si>
  <si>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</si>
  <si>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</si>
  <si>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</si>
  <si>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</si>
  <si>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</si>
  <si>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</si>
  <si>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</si>
  <si>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</si>
  <si>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</si>
  <si>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</si>
  <si>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</si>
  <si>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</si>
  <si>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</si>
  <si>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</si>
  <si>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</si>
  <si>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</si>
  <si>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</si>
  <si>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</si>
  <si>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</si>
  <si>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</si>
  <si>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</si>
  <si>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</si>
  <si>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</si>
  <si>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</si>
  <si>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</si>
  <si>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</si>
  <si>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</si>
  <si>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</si>
  <si>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</si>
  <si>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</si>
  <si>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</si>
  <si>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</si>
  <si>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</si>
  <si>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</si>
  <si>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</si>
  <si>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</si>
  <si>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</si>
  <si>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</si>
  <si>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</si>
  <si>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</si>
  <si>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</si>
  <si>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</si>
  <si>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</si>
  <si>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</si>
  <si>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</si>
  <si>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</si>
  <si>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</si>
  <si>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</si>
  <si>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</si>
  <si>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</si>
  <si>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</si>
  <si>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</si>
  <si>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</si>
  <si>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</si>
  <si>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</si>
  <si>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</si>
  <si>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</si>
  <si>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</si>
  <si>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</si>
  <si>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</si>
  <si>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</si>
  <si>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</si>
  <si>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</si>
  <si>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</si>
  <si>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</si>
  <si>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</si>
  <si>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</si>
  <si>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</si>
  <si>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</si>
  <si>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</si>
  <si>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</si>
  <si>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</si>
  <si>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</si>
  <si>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</si>
  <si>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</si>
  <si>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</si>
  <si>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</si>
  <si>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</si>
  <si>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</si>
  <si>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</si>
  <si>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</si>
  <si>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</si>
  <si>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</si>
  <si>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</si>
  <si>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</si>
  <si>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</si>
  <si>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</si>
  <si>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</si>
  <si>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</si>
  <si>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</si>
  <si>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</si>
  <si>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</si>
  <si>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</si>
  <si>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</si>
  <si>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</si>
  <si>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</si>
  <si>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</si>
  <si>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</si>
  <si>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</si>
  <si>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</si>
  <si>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</si>
  <si>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</si>
  <si>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</si>
  <si>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</si>
  <si>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</si>
  <si>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</si>
  <si>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</si>
  <si>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</si>
  <si>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</si>
  <si>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</si>
  <si>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</si>
  <si>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</si>
  <si>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</si>
  <si>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</si>
  <si>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</si>
  <si>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</si>
  <si>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</si>
  <si>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</si>
  <si>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</si>
  <si>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</si>
  <si>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</si>
  <si>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</si>
  <si>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</si>
  <si>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</si>
  <si>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</si>
  <si>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</si>
  <si>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</si>
  <si>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</si>
  <si>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</si>
  <si>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</si>
  <si>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</si>
  <si>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</si>
  <si>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</si>
  <si>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</si>
  <si>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</si>
  <si>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</si>
  <si>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</si>
  <si>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</si>
  <si>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</si>
  <si>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</si>
  <si>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</si>
  <si>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</si>
  <si>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</si>
  <si>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</si>
  <si>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</si>
  <si>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</si>
  <si>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</si>
  <si>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</si>
  <si>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</si>
  <si>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</si>
  <si>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</si>
  <si>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</si>
  <si>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</si>
  <si>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</si>
  <si>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</si>
  <si>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</si>
  <si>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</si>
  <si>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</si>
  <si>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</si>
  <si>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</si>
  <si>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</si>
  <si>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</si>
  <si>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</si>
  <si>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</si>
  <si>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</si>
  <si>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</si>
  <si>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</si>
  <si>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</si>
  <si>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</si>
  <si>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</si>
  <si>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</si>
  <si>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</si>
  <si>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</si>
  <si>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</si>
  <si>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</si>
  <si>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</si>
  <si>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</si>
  <si>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</si>
  <si>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</si>
  <si>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</si>
  <si>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</si>
  <si>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</si>
  <si>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</si>
  <si>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</si>
  <si>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</si>
  <si>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</si>
  <si>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</si>
  <si>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</si>
  <si>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</si>
  <si>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</si>
  <si>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</si>
  <si>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</si>
  <si>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</si>
  <si>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</si>
  <si>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</si>
  <si>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</si>
  <si>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</si>
  <si>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</si>
  <si>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</si>
  <si>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</si>
  <si>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</si>
  <si>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</si>
  <si>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</si>
  <si>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</si>
  <si>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</si>
  <si>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</si>
  <si>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</si>
  <si>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</si>
  <si>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</si>
  <si>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</si>
  <si>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</si>
  <si>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</si>
  <si>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</si>
  <si>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</si>
  <si>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</si>
  <si>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</si>
  <si>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</si>
  <si>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</si>
  <si>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</si>
  <si>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</si>
  <si>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</si>
  <si>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</si>
  <si>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</si>
  <si>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</si>
  <si>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</si>
  <si>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</si>
  <si>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</si>
  <si>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</si>
  <si>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</si>
  <si>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</si>
  <si>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</si>
  <si>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</si>
  <si>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</si>
  <si>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</si>
  <si>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</si>
  <si>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</si>
  <si>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</si>
  <si>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</si>
  <si>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</si>
  <si>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</si>
  <si>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</si>
  <si>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</si>
  <si>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</si>
  <si>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</si>
  <si>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</si>
  <si>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</si>
  <si>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</si>
  <si>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</si>
  <si>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</si>
  <si>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</si>
  <si>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</si>
  <si>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</si>
  <si>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</si>
  <si>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</si>
  <si>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</si>
  <si>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</si>
  <si>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</si>
  <si>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</si>
  <si>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</si>
  <si>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</si>
  <si>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</si>
  <si>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</si>
  <si>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</si>
  <si>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</si>
  <si>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</si>
  <si>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</si>
  <si>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</si>
  <si>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</si>
  <si>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</si>
  <si>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</si>
  <si>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</si>
  <si>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</si>
  <si>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</si>
  <si>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</si>
  <si>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</si>
  <si>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</si>
  <si>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</si>
  <si>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</si>
  <si>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</si>
  <si>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</si>
  <si>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</si>
  <si>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</si>
  <si>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</si>
  <si>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</si>
  <si>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</si>
  <si>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</si>
  <si>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</si>
  <si>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</si>
  <si>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</si>
  <si>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</si>
  <si>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</si>
  <si>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</si>
  <si>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</si>
  <si>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</si>
  <si>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</si>
  <si>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</si>
  <si>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</si>
  <si>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</si>
  <si>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</si>
  <si>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</si>
  <si>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</si>
  <si>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</si>
  <si>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</si>
  <si>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</si>
  <si>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</si>
  <si>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</si>
  <si>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</si>
  <si>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</si>
  <si>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</si>
  <si>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</si>
  <si>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</si>
  <si>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</si>
  <si>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</si>
  <si>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</si>
  <si>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</si>
  <si>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</si>
  <si>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</si>
  <si>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</si>
  <si>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</si>
  <si>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</si>
  <si>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</si>
  <si>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</si>
  <si>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</si>
  <si>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</si>
  <si>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</si>
  <si>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</si>
  <si>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</si>
  <si>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</si>
  <si>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</si>
  <si>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</si>
  <si>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</si>
  <si>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</si>
  <si>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</si>
  <si>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</si>
  <si>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</si>
  <si>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</si>
  <si>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</si>
  <si>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</si>
  <si>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</si>
  <si>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</si>
  <si>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</si>
  <si>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</si>
  <si>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</si>
  <si>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</si>
  <si>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</si>
  <si>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</si>
  <si>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</si>
  <si>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</si>
  <si>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</si>
  <si>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</si>
  <si>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</si>
  <si>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</si>
  <si>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</si>
  <si>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</si>
  <si>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</si>
  <si>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</si>
  <si>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</si>
  <si>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</si>
  <si>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</si>
  <si>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</si>
  <si>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</si>
  <si>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</si>
  <si>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</si>
  <si>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</si>
  <si>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</si>
  <si>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</si>
  <si>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</si>
  <si>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</si>
  <si>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</si>
  <si>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</si>
  <si>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</si>
  <si>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</si>
  <si>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</si>
  <si>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</si>
  <si>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</si>
  <si>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</si>
  <si>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</si>
  <si>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</si>
  <si>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</si>
  <si>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</si>
  <si>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</si>
  <si>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</si>
  <si>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</si>
  <si>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</si>
  <si>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</si>
  <si>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</si>
  <si>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</si>
  <si>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</si>
  <si>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</si>
  <si>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</si>
  <si>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</si>
  <si>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</si>
  <si>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</si>
  <si>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</si>
  <si>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</si>
  <si>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</si>
  <si>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</si>
  <si>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</si>
  <si>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</si>
  <si>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</si>
  <si>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</si>
  <si>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</si>
  <si>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</si>
  <si>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</si>
  <si>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</si>
  <si>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</si>
  <si>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</si>
  <si>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</si>
  <si>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</si>
  <si>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</si>
  <si>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</si>
  <si>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</si>
  <si>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</si>
  <si>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</si>
  <si>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</si>
  <si>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</si>
  <si>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</si>
  <si>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</si>
  <si>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</si>
  <si>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</si>
  <si>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</si>
  <si>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</si>
  <si>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</si>
  <si>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</si>
  <si>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</si>
  <si>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</si>
  <si>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</si>
  <si>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</si>
  <si>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</si>
  <si>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</si>
  <si>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</si>
  <si>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</si>
  <si>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</si>
  <si>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</si>
  <si>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</si>
  <si>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</si>
  <si>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</si>
  <si>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</si>
  <si>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</si>
  <si>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</si>
  <si>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</si>
  <si>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</si>
  <si>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</si>
  <si>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</si>
  <si>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</si>
  <si>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</si>
  <si>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</si>
  <si>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</si>
  <si>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</si>
  <si>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</si>
  <si>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</si>
  <si>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</si>
  <si>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</si>
  <si>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</si>
  <si>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</si>
  <si>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</si>
  <si>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</si>
  <si>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</si>
  <si>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</si>
  <si>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</si>
  <si>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</si>
  <si>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</si>
  <si>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</si>
  <si>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</si>
  <si>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</si>
  <si>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</si>
  <si>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</si>
  <si>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</si>
  <si>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</si>
  <si>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</si>
  <si>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</si>
  <si>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</si>
  <si>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</si>
  <si>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</si>
  <si>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</si>
  <si>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</si>
  <si>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</si>
  <si>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</si>
  <si>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</si>
  <si>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</si>
  <si>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</si>
  <si>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</si>
  <si>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</si>
  <si>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</si>
  <si>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</si>
  <si>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</si>
  <si>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</si>
  <si>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</si>
  <si>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</si>
  <si>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</si>
  <si>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</si>
  <si>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</si>
  <si>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</si>
  <si>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</si>
  <si>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</si>
  <si>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</si>
  <si>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</si>
  <si>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</si>
  <si>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</si>
  <si>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</si>
  <si>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</si>
  <si>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</si>
  <si>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</si>
  <si>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</si>
  <si>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</si>
  <si>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</si>
  <si>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</si>
  <si>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</si>
  <si>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</si>
  <si>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</si>
  <si>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</si>
  <si>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</si>
  <si>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</si>
  <si>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</si>
  <si>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</si>
  <si>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</si>
  <si>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</si>
  <si>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</si>
  <si>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</si>
  <si>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</si>
  <si>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</si>
  <si>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</si>
  <si>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</si>
  <si>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</si>
  <si>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</si>
  <si>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</si>
  <si>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</si>
  <si>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</si>
  <si>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</si>
  <si>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</si>
  <si>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</si>
  <si>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</si>
  <si>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</si>
  <si>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</si>
  <si>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</si>
  <si>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</si>
  <si>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</si>
  <si>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</si>
  <si>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</si>
  <si>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</si>
  <si>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</si>
  <si>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</si>
  <si>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</si>
  <si>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</si>
  <si>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</si>
  <si>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</si>
  <si>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</si>
  <si>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</si>
  <si>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</si>
  <si>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</si>
  <si>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</si>
  <si>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</si>
  <si>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</si>
  <si>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</si>
  <si>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</si>
  <si>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</si>
  <si>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</si>
  <si>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</si>
  <si>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</si>
  <si>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</si>
  <si>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</si>
  <si>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</si>
  <si>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</si>
  <si>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</si>
  <si>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</si>
  <si>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</si>
  <si>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</si>
  <si>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</si>
  <si>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</si>
  <si>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</si>
  <si>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</si>
  <si>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</si>
  <si>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</si>
  <si>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</si>
  <si>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</si>
  <si>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</si>
  <si>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</si>
  <si>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</si>
  <si>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</si>
  <si>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</si>
  <si>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</si>
  <si>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</si>
  <si>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</si>
  <si>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</si>
  <si>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</si>
  <si>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</si>
  <si>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</si>
  <si>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</si>
  <si>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</si>
  <si>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</si>
  <si>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</si>
  <si>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</si>
  <si>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</si>
  <si>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</si>
  <si>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</si>
  <si>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</si>
  <si>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</si>
  <si>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</si>
  <si>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</si>
  <si>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</si>
  <si>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</si>
  <si>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</si>
  <si>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</si>
  <si>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</si>
  <si>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</si>
  <si>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</si>
  <si>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</si>
  <si>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</si>
  <si>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</si>
  <si>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</si>
  <si>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</si>
  <si>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</si>
  <si>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</si>
  <si>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</si>
  <si>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</si>
  <si>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</si>
  <si>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</si>
  <si>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</si>
  <si>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</si>
  <si>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</si>
  <si>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</si>
  <si>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</si>
  <si>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</si>
  <si>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</si>
  <si>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</si>
  <si>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</si>
  <si>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</si>
  <si>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</si>
  <si>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</si>
  <si>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</si>
  <si>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</si>
  <si>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</si>
  <si>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</si>
  <si>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</si>
  <si>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</si>
  <si>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</si>
  <si>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</si>
  <si>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</si>
  <si>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</si>
  <si>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</si>
  <si>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</si>
  <si>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</si>
  <si>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</si>
  <si>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</si>
  <si>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</si>
  <si>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</si>
  <si>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</si>
  <si>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</si>
  <si>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</si>
  <si>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</si>
  <si>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</si>
  <si>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</si>
  <si>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</si>
  <si>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</si>
  <si>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</si>
  <si>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</si>
  <si>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</si>
  <si>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</si>
  <si>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</si>
  <si>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</si>
  <si>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</si>
  <si>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</si>
  <si>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</si>
  <si>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</si>
  <si>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</si>
  <si>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</si>
  <si>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</si>
  <si>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</si>
  <si>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</si>
  <si>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</si>
  <si>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</si>
  <si>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</si>
  <si>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</si>
  <si>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</si>
  <si>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</si>
  <si>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</si>
  <si>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</si>
  <si>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</si>
  <si>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</si>
  <si>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</si>
  <si>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</si>
  <si>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</si>
  <si>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</si>
  <si>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</si>
  <si>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</si>
  <si>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</si>
  <si>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</si>
  <si>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</si>
  <si>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</si>
  <si>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</si>
  <si>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</si>
  <si>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</si>
  <si>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</si>
  <si>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</si>
  <si>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</si>
  <si>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</si>
  <si>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</si>
  <si>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</si>
  <si>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</si>
  <si>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</si>
  <si>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</si>
  <si>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</si>
  <si>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</si>
  <si>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</si>
  <si>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</si>
  <si>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</si>
  <si>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</si>
  <si>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</si>
  <si>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</si>
  <si>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</si>
  <si>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</si>
  <si>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</si>
  <si>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</si>
  <si>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</si>
  <si>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</si>
  <si>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</si>
  <si>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</si>
  <si>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</si>
  <si>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</si>
  <si>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</si>
  <si>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</si>
  <si>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</si>
  <si>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</si>
  <si>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</si>
  <si>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</si>
  <si>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</si>
  <si>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</si>
  <si>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</si>
  <si>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</si>
  <si>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</si>
  <si>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</si>
  <si>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</si>
  <si>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</si>
  <si>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</si>
  <si>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</si>
  <si>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</si>
  <si>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</si>
  <si>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</si>
  <si>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</si>
  <si>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</si>
  <si>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</si>
  <si>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</si>
  <si>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</si>
  <si>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</si>
  <si>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</si>
  <si>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</si>
  <si>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</si>
  <si>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</si>
  <si>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</si>
  <si>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</si>
  <si>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</si>
  <si>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</si>
  <si>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</si>
  <si>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</si>
  <si>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</si>
  <si>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</si>
  <si>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</si>
  <si>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</si>
  <si>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</si>
  <si>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</si>
  <si>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</si>
  <si>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</si>
  <si>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</si>
  <si>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</si>
  <si>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</si>
  <si>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</si>
  <si>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</si>
  <si>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</si>
  <si>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</si>
  <si>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</si>
  <si>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</si>
  <si>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</si>
  <si>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</si>
  <si>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</si>
  <si>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</si>
  <si>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</si>
  <si>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</si>
  <si>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</si>
  <si>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</si>
  <si>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</si>
  <si>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</si>
  <si>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</si>
  <si>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</si>
  <si>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</si>
  <si>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</si>
  <si>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</si>
  <si>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</si>
  <si>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</si>
  <si>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</si>
  <si>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</si>
  <si>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</si>
  <si>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</si>
  <si>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</si>
  <si>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</si>
  <si>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</si>
  <si>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</si>
  <si>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</si>
  <si>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</si>
  <si>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</si>
  <si>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</si>
  <si>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</si>
  <si>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</si>
  <si>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</si>
  <si>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</si>
  <si>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</si>
  <si>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</si>
  <si>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</si>
  <si>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</si>
  <si>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</si>
  <si>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</si>
  <si>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</si>
  <si>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</si>
  <si>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</si>
  <si>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</si>
  <si>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</si>
  <si>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</si>
  <si>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</si>
  <si>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</si>
  <si>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</si>
  <si>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</si>
  <si>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</si>
  <si>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</si>
  <si>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</si>
  <si>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</si>
  <si>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</si>
  <si>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</si>
  <si>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</si>
  <si>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</si>
  <si>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</si>
  <si>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</si>
  <si>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</si>
  <si>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</si>
  <si>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</si>
  <si>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</si>
  <si>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</si>
  <si>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</si>
  <si>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</si>
  <si>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</si>
  <si>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</si>
  <si>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</si>
  <si>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</si>
  <si>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</si>
  <si>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</si>
  <si>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</si>
  <si>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</si>
  <si>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</si>
  <si>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</si>
  <si>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</si>
  <si>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</si>
  <si>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</si>
  <si>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</si>
  <si>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</si>
  <si>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</si>
  <si>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</si>
  <si>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</si>
  <si>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</si>
  <si>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</si>
  <si>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</si>
  <si>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</si>
  <si>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</si>
  <si>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</si>
  <si>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</si>
  <si>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</si>
  <si>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</si>
  <si>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</si>
  <si>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</si>
  <si>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</si>
  <si>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</si>
  <si>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</si>
  <si>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</si>
  <si>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</si>
  <si>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</si>
  <si>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</si>
  <si>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</si>
  <si>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</si>
  <si>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</si>
  <si>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</si>
  <si>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</si>
  <si>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</si>
  <si>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</si>
  <si>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</si>
  <si>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</si>
  <si>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</si>
  <si>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</si>
  <si>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</si>
  <si>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</si>
  <si>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</si>
  <si>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</si>
  <si>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</si>
  <si>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</si>
  <si>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</si>
  <si>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</si>
  <si>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</si>
  <si>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</si>
  <si>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</si>
  <si>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</si>
  <si>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</si>
  <si>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</si>
  <si>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</si>
  <si>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</si>
  <si>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</si>
  <si>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</si>
  <si>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</si>
  <si>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</si>
  <si>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</si>
  <si>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</si>
  <si>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</si>
  <si>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</si>
  <si>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</si>
  <si>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</si>
  <si>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</si>
  <si>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</si>
  <si>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</si>
  <si>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</si>
  <si>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</si>
  <si>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</si>
  <si>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</si>
  <si>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</si>
  <si>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</si>
  <si>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</si>
  <si>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</si>
  <si>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</si>
  <si>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</si>
  <si>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</si>
  <si>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</si>
  <si>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</si>
  <si>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</si>
  <si>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</si>
  <si>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</si>
  <si>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</si>
  <si>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</si>
  <si>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</si>
  <si>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</si>
  <si>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</si>
  <si>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</si>
  <si>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</si>
  <si>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</si>
  <si>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</si>
  <si>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</si>
  <si>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</si>
  <si>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</si>
  <si>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</si>
  <si>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</si>
  <si>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</si>
  <si>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</si>
  <si>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</si>
  <si>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</si>
  <si>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</si>
  <si>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</si>
  <si>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</si>
  <si>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</si>
  <si>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</si>
  <si>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</si>
  <si>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</si>
  <si>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</si>
  <si>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</si>
  <si>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</si>
  <si>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</si>
  <si>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</si>
  <si>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</si>
  <si>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</si>
  <si>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</si>
  <si>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</si>
  <si>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</si>
  <si>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</si>
  <si>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</si>
  <si>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</si>
  <si>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</si>
  <si>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</si>
  <si>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</si>
  <si>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</si>
  <si>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</si>
  <si>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</si>
  <si>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</si>
  <si>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</si>
  <si>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</si>
  <si>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</si>
  <si>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</si>
  <si>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</si>
  <si>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</si>
  <si>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</si>
  <si>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</si>
  <si>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</si>
  <si>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</si>
  <si>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</si>
  <si>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</si>
  <si>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</si>
  <si>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</si>
  <si>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</si>
  <si>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</si>
  <si>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</si>
  <si>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</si>
  <si>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</si>
  <si>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</si>
  <si>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</si>
  <si>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</si>
  <si>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</si>
  <si>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</si>
  <si>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</si>
  <si>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</si>
  <si>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</si>
  <si>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</si>
  <si>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</si>
  <si>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</si>
  <si>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</si>
  <si>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</si>
  <si>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</si>
  <si>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</si>
  <si>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</si>
  <si>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</si>
  <si>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</si>
  <si>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</si>
  <si>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</si>
  <si>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</si>
  <si>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</si>
  <si>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</si>
  <si>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</si>
  <si>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</si>
  <si>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</si>
  <si>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</si>
  <si>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</si>
  <si>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</si>
  <si>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</si>
  <si>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</si>
  <si>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</si>
  <si>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</si>
  <si>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</si>
  <si>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</si>
  <si>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</si>
  <si>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</si>
  <si>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</si>
  <si>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</si>
  <si>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</si>
  <si>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</si>
  <si>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</si>
  <si>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</si>
  <si>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</si>
  <si>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</si>
  <si>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</si>
  <si>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</si>
  <si>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</si>
  <si>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</si>
  <si>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</si>
  <si>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</si>
  <si>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</si>
  <si>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</si>
  <si>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</si>
  <si>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</si>
  <si>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</si>
  <si>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</si>
  <si>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</si>
  <si>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</si>
  <si>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</si>
  <si>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</si>
  <si>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</si>
  <si>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</si>
  <si>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</si>
  <si>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</si>
  <si>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</si>
  <si>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</si>
  <si>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</si>
  <si>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</si>
  <si>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</si>
  <si>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</si>
  <si>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</si>
  <si>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</si>
  <si>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</si>
  <si>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</si>
  <si>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</si>
  <si>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</si>
  <si>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</si>
  <si>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</si>
  <si>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</si>
  <si>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</si>
  <si>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</si>
  <si>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</si>
  <si>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</si>
  <si>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</si>
  <si>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</si>
  <si>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</si>
  <si>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</si>
  <si>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</si>
  <si>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</si>
  <si>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</si>
  <si>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</si>
  <si>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</si>
  <si>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</si>
  <si>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</si>
  <si>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</si>
  <si>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</si>
  <si>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</si>
  <si>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</si>
  <si>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</si>
  <si>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</si>
  <si>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</si>
  <si>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</si>
  <si>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</si>
  <si>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</si>
  <si>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</si>
  <si>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</si>
  <si>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</si>
  <si>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</si>
  <si>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</si>
  <si>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</si>
  <si>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</si>
  <si>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</si>
  <si>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</si>
  <si>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</si>
  <si>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</si>
  <si>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</si>
  <si>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</si>
  <si>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</si>
  <si>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</si>
  <si>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</si>
  <si>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</si>
  <si>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</si>
  <si>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</si>
  <si>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</si>
  <si>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</si>
  <si>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</si>
  <si>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</si>
  <si>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</si>
  <si>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</si>
  <si>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</si>
  <si>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</si>
  <si>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</si>
  <si>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</si>
  <si>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</si>
  <si>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</si>
  <si>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</si>
  <si>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</si>
  <si>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</si>
  <si>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</si>
  <si>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</si>
  <si>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</si>
  <si>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</si>
  <si>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</si>
  <si>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</si>
  <si>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</si>
  <si>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</si>
  <si>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</si>
  <si>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</si>
  <si>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</si>
  <si>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</si>
  <si>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</si>
  <si>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</si>
  <si>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</si>
  <si>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</si>
  <si>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</si>
  <si>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</si>
  <si>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</si>
  <si>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</si>
  <si>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</si>
  <si>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</si>
  <si>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</si>
  <si>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</si>
  <si>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</si>
  <si>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</si>
  <si>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</si>
  <si>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</si>
  <si>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</si>
  <si>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</si>
  <si>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</si>
  <si>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</si>
  <si>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</si>
  <si>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</si>
  <si>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</si>
  <si>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</si>
  <si>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</si>
  <si>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</si>
  <si>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</si>
  <si>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</si>
  <si>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</si>
  <si>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</si>
  <si>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</si>
  <si>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</si>
  <si>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</si>
  <si>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</si>
  <si>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</si>
  <si>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</si>
  <si>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</si>
  <si>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</si>
  <si>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</si>
  <si>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</si>
  <si>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</si>
  <si>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</si>
  <si>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</si>
  <si>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</si>
  <si>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</si>
  <si>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</si>
  <si>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</si>
  <si>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</si>
  <si>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</si>
  <si>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</si>
  <si>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</si>
  <si>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</si>
  <si>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</si>
  <si>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</si>
  <si>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</si>
  <si>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</si>
  <si>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</si>
  <si>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</si>
  <si>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</si>
  <si>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</si>
  <si>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</si>
  <si>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</si>
  <si>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</si>
  <si>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</si>
  <si>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</si>
  <si>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</si>
  <si>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</si>
  <si>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</si>
  <si>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</si>
  <si>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</si>
  <si>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</si>
  <si>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</si>
  <si>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</si>
  <si>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</si>
  <si>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</si>
  <si>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</si>
  <si>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</si>
  <si>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</si>
  <si>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</si>
  <si>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</si>
  <si>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</si>
  <si>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</si>
  <si>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</si>
  <si>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</si>
  <si>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</si>
  <si>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</si>
  <si>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</si>
  <si>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</si>
  <si>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</si>
  <si>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</si>
  <si>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</si>
  <si>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</si>
  <si>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</si>
  <si>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</si>
  <si>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</si>
  <si>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</si>
  <si>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</si>
  <si>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</si>
  <si>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</si>
  <si>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</si>
  <si>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</si>
  <si>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</si>
  <si>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</si>
  <si>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</si>
  <si>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</si>
  <si>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</si>
  <si>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</si>
  <si>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</si>
  <si>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</si>
  <si>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</si>
  <si>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</si>
  <si>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</si>
  <si>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</si>
  <si>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</si>
  <si>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</si>
  <si>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</si>
  <si>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</si>
  <si>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</si>
  <si>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</si>
  <si>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</si>
  <si>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</si>
  <si>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</si>
  <si>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</si>
  <si>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</si>
  <si>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</si>
  <si>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</si>
  <si>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</si>
  <si>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</si>
  <si>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</si>
  <si>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</si>
  <si>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</si>
  <si>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</si>
  <si>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</si>
  <si>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</si>
  <si>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</si>
  <si>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</si>
  <si>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</si>
  <si>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</si>
  <si>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</si>
  <si>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</si>
  <si>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</si>
  <si>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</si>
  <si>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</si>
  <si>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</si>
  <si>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</si>
  <si>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</si>
  <si>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</si>
  <si>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</si>
  <si>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</si>
  <si>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</si>
  <si>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</si>
  <si>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</si>
  <si>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</si>
  <si>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</si>
  <si>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</si>
  <si>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</si>
  <si>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</si>
  <si>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</si>
  <si>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</si>
  <si>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</si>
  <si>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</si>
  <si>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</si>
  <si>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</si>
  <si>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</si>
  <si>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</si>
  <si>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</si>
  <si>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</si>
  <si>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</si>
  <si>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</si>
  <si>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</si>
  <si>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</si>
  <si>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</si>
  <si>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</si>
  <si>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</si>
  <si>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</si>
  <si>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</si>
  <si>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</si>
  <si>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</si>
  <si>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</si>
  <si>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</si>
  <si>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</si>
  <si>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</si>
  <si>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</si>
  <si>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</si>
  <si>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</si>
  <si>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</si>
  <si>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</si>
  <si>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</si>
  <si>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</si>
  <si>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</si>
  <si>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</si>
  <si>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</si>
  <si>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</si>
  <si>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</si>
  <si>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</si>
  <si>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</si>
  <si>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</si>
  <si>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</si>
  <si>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</si>
  <si>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</si>
  <si>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</si>
  <si>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</si>
  <si>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</si>
  <si>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</si>
  <si>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</si>
  <si>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</si>
  <si>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</si>
  <si>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</si>
  <si>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</si>
  <si>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</si>
  <si>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</si>
  <si>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</si>
  <si>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</si>
  <si>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</si>
  <si>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</si>
  <si>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</si>
  <si>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</si>
  <si>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</si>
  <si>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</si>
  <si>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</si>
  <si>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</si>
  <si>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</si>
  <si>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</si>
  <si>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</si>
  <si>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</si>
  <si>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</si>
  <si>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</si>
  <si>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</si>
  <si>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</si>
  <si>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</si>
  <si>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</si>
  <si>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</si>
  <si>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</si>
  <si>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</si>
  <si>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</si>
  <si>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</si>
  <si>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</si>
  <si>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</si>
  <si>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</si>
  <si>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</si>
  <si>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</si>
  <si>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</si>
  <si>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</si>
  <si>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</si>
  <si>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</si>
  <si>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</si>
  <si>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</si>
  <si>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</si>
  <si>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</si>
  <si>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</si>
  <si>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</si>
  <si>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</si>
  <si>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</si>
  <si>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</si>
  <si>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</si>
  <si>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</si>
  <si>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</si>
  <si>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</si>
  <si>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</si>
  <si>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</si>
  <si>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</si>
  <si>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</si>
  <si>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</si>
  <si>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</si>
  <si>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</si>
  <si>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</si>
  <si>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</si>
  <si>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</si>
  <si>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</si>
  <si>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</si>
  <si>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</si>
  <si>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</si>
  <si>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</si>
  <si>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</si>
  <si>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</si>
  <si>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</si>
  <si>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</si>
  <si>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</si>
  <si>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</si>
  <si>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</si>
  <si>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</si>
  <si>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</si>
  <si>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</si>
  <si>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</si>
  <si>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</si>
  <si>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</si>
  <si>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</si>
  <si>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</si>
  <si>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</si>
  <si>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</si>
  <si>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</si>
  <si>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</si>
  <si>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</si>
  <si>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</si>
  <si>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</si>
  <si>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</si>
  <si>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</si>
  <si>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</si>
  <si>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</si>
  <si>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</si>
  <si>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</si>
  <si>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</si>
  <si>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</si>
  <si>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</si>
  <si>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</si>
  <si>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</si>
  <si>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</si>
  <si>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</si>
  <si>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</si>
  <si>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</si>
  <si>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</si>
  <si>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</si>
  <si>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</si>
  <si>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</si>
  <si>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</si>
  <si>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</si>
  <si>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</si>
  <si>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</si>
  <si>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</si>
  <si>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</si>
  <si>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</si>
  <si>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</si>
  <si>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</si>
  <si>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</si>
  <si>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</si>
  <si>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</si>
  <si>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</si>
  <si>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</si>
  <si>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</si>
  <si>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</si>
  <si>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</si>
  <si>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</si>
  <si>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</si>
  <si>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</si>
  <si>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</si>
  <si>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</si>
  <si>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</si>
  <si>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</si>
  <si>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</si>
  <si>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</si>
  <si>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</si>
  <si>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</si>
  <si>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</si>
  <si>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</si>
  <si>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</si>
  <si>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</si>
  <si>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</si>
  <si>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</si>
  <si>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</si>
  <si>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</si>
  <si>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</si>
  <si>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</si>
  <si>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</si>
  <si>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</si>
  <si>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</si>
  <si>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</si>
  <si>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</si>
  <si>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</si>
  <si>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</si>
  <si>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</si>
  <si>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</si>
  <si>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</si>
  <si>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</si>
  <si>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</si>
  <si>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</si>
  <si>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</si>
  <si>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</si>
  <si>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</si>
  <si>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</si>
  <si>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</si>
  <si>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</si>
  <si>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</si>
  <si>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</si>
  <si>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</si>
  <si>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</si>
  <si>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</si>
  <si>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</si>
  <si>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</si>
  <si>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</si>
  <si>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</si>
  <si>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</si>
  <si>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</si>
  <si>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</si>
  <si>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</si>
  <si>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</si>
  <si>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</si>
  <si>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</si>
  <si>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</si>
  <si>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</si>
  <si>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</si>
  <si>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</si>
  <si>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</si>
  <si>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</si>
  <si>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</si>
  <si>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</si>
  <si>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</si>
  <si>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</si>
  <si>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</si>
  <si>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</si>
  <si>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</si>
  <si>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</si>
  <si>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</si>
  <si>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</si>
  <si>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</si>
  <si>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</si>
  <si>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</si>
  <si>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</si>
  <si>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</si>
  <si>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</si>
  <si>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</si>
  <si>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</si>
  <si>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</si>
  <si>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</si>
  <si>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</si>
  <si>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</si>
  <si>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</si>
  <si>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</si>
  <si>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</si>
  <si>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</si>
  <si>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</si>
  <si>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</si>
  <si>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</si>
  <si>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</si>
  <si>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</si>
  <si>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</si>
  <si>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</si>
  <si>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</si>
  <si>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</si>
  <si>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</si>
  <si>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</si>
  <si>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</si>
  <si>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</si>
  <si>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</si>
  <si>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</si>
  <si>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</si>
  <si>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</si>
  <si>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</si>
  <si>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</si>
  <si>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</si>
  <si>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</si>
  <si>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</si>
  <si>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</si>
  <si>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</si>
  <si>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</si>
  <si>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</si>
  <si>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</si>
  <si>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</si>
  <si>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</si>
  <si>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</si>
  <si>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</si>
  <si>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</si>
  <si>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</si>
  <si>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</si>
  <si>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</si>
  <si>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</si>
  <si>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</si>
  <si>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</si>
  <si>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</si>
  <si>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</si>
  <si>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</si>
  <si>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</si>
  <si>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</si>
  <si>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</si>
  <si>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</si>
  <si>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</si>
  <si>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</si>
  <si>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</si>
  <si>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</si>
  <si>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</si>
  <si>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</si>
  <si>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</si>
  <si>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</si>
  <si>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</si>
  <si>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</si>
  <si>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</si>
  <si>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</si>
  <si>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</si>
  <si>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</si>
  <si>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</si>
  <si>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</si>
  <si>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</si>
  <si>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</si>
  <si>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</si>
  <si>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</si>
  <si>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</si>
  <si>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</si>
  <si>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</si>
  <si>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</si>
  <si>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</si>
  <si>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</si>
  <si>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</si>
  <si>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</si>
  <si>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</si>
  <si>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</si>
  <si>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</si>
  <si>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</si>
  <si>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</si>
  <si>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</si>
  <si>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</si>
  <si>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</si>
  <si>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</si>
  <si>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</si>
  <si>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</si>
  <si>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</si>
  <si>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</si>
  <si>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</si>
  <si>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</si>
  <si>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</si>
  <si>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</si>
  <si>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</si>
  <si>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</si>
  <si>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</si>
  <si>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</si>
  <si>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</si>
  <si>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</si>
  <si>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</si>
  <si>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</si>
  <si>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</si>
  <si>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</si>
  <si>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</si>
  <si>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</si>
  <si>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</si>
  <si>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</si>
  <si>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</si>
  <si>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</si>
  <si>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</si>
  <si>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</si>
  <si>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</si>
  <si>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</si>
  <si>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</si>
  <si>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</si>
  <si>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</si>
  <si>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</si>
  <si>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</si>
  <si>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</si>
  <si>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</si>
  <si>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</si>
  <si>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</si>
  <si>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</si>
  <si>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</si>
  <si>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</si>
  <si>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</si>
  <si>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</si>
  <si>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</si>
  <si>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</si>
  <si>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</si>
  <si>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</si>
  <si>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</si>
  <si>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</si>
  <si>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</si>
  <si>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</si>
  <si>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</si>
  <si>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</si>
  <si>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</si>
  <si>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</si>
  <si>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</si>
  <si>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</si>
  <si>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</si>
  <si>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</si>
  <si>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</si>
  <si>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</si>
  <si>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</si>
  <si>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</si>
  <si>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</si>
  <si>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</si>
  <si>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</si>
  <si>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</si>
  <si>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</si>
  <si>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</si>
  <si>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</si>
  <si>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</si>
  <si>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</si>
  <si>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</si>
  <si>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</si>
  <si>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</si>
  <si>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</si>
  <si>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</si>
  <si>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</si>
  <si>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</si>
  <si>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</si>
  <si>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</si>
  <si>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</si>
  <si>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</si>
  <si>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</si>
  <si>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</si>
  <si>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</si>
  <si>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</si>
  <si>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</si>
  <si>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</si>
  <si>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</si>
  <si>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</si>
  <si>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</si>
  <si>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</si>
  <si>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</si>
  <si>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</si>
  <si>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</si>
  <si>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</si>
  <si>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</si>
  <si>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</si>
  <si>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</si>
  <si>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</si>
  <si>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</si>
  <si>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</si>
  <si>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</si>
  <si>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</si>
  <si>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</si>
  <si>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</si>
  <si>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</si>
  <si>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</si>
  <si>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</si>
  <si>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</si>
  <si>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</si>
  <si>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</si>
  <si>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</si>
  <si>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</si>
  <si>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</si>
  <si>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</si>
  <si>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</si>
  <si>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</si>
  <si>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</si>
  <si>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</si>
  <si>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</si>
  <si>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</si>
  <si>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</si>
  <si>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</si>
  <si>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</si>
  <si>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</si>
  <si>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</si>
  <si>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</si>
  <si>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</si>
  <si>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</si>
  <si>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</si>
  <si>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</si>
  <si>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</si>
  <si>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</si>
  <si>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</si>
  <si>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</si>
  <si>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</si>
  <si>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</si>
  <si>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</si>
  <si>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</si>
  <si>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</si>
  <si>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</si>
  <si>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</si>
  <si>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</si>
  <si>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</si>
  <si>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</si>
  <si>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</si>
  <si>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</si>
  <si>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</si>
  <si>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</si>
  <si>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</si>
  <si>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</si>
  <si>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</si>
  <si>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</si>
  <si>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</si>
  <si>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</si>
  <si>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</si>
  <si>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</si>
  <si>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</si>
  <si>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</si>
  <si>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</si>
  <si>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</si>
  <si>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</si>
  <si>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</si>
  <si>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</si>
  <si>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</si>
  <si>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</si>
  <si>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</si>
  <si>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</si>
  <si>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</si>
  <si>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</si>
  <si>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</si>
  <si>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</si>
  <si>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</si>
  <si>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</si>
  <si>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</si>
  <si>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</si>
  <si>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</si>
  <si>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</si>
  <si>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</si>
  <si>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</si>
  <si>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</si>
  <si>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</si>
  <si>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</si>
  <si>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</si>
  <si>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</si>
  <si>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</si>
  <si>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</si>
  <si>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</si>
  <si>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</si>
  <si>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</si>
  <si>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</si>
  <si>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</si>
  <si>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</si>
  <si>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</si>
  <si>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</si>
  <si>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</si>
  <si>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</si>
  <si>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</si>
  <si>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</si>
  <si>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</si>
  <si>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</si>
  <si>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</si>
  <si>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</si>
  <si>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</si>
  <si>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</si>
  <si>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</si>
  <si>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</si>
  <si>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</si>
  <si>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</si>
  <si>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</si>
  <si>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</si>
  <si>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</si>
  <si>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</si>
  <si>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</si>
  <si>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</si>
  <si>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</si>
  <si>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</si>
  <si>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</si>
  <si>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</si>
  <si>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</si>
  <si>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</si>
  <si>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</si>
  <si>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</si>
  <si>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</si>
  <si>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</si>
  <si>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</si>
  <si>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</si>
  <si>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</si>
  <si>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</si>
  <si>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</si>
  <si>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</si>
  <si>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</si>
  <si>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</si>
  <si>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</si>
  <si>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</si>
  <si>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</si>
  <si>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</si>
  <si>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</si>
  <si>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</si>
  <si>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</si>
  <si>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</si>
  <si>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</si>
  <si>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</si>
  <si>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</si>
  <si>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</si>
  <si>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</si>
  <si>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</si>
  <si>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</si>
  <si>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</si>
  <si>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</si>
  <si>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</si>
  <si>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</si>
  <si>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</si>
  <si>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</si>
  <si>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</si>
  <si>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</si>
  <si>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</si>
  <si>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</si>
  <si>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</si>
  <si>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</si>
  <si>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</si>
  <si>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</si>
  <si>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</si>
  <si>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</si>
  <si>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</si>
  <si>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</si>
  <si>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</si>
  <si>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</si>
  <si>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</si>
  <si>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</si>
  <si>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</si>
  <si>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</si>
  <si>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</si>
  <si>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</si>
  <si>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</si>
  <si>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</si>
  <si>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</si>
  <si>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</si>
  <si>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</si>
  <si>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</si>
  <si>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</si>
  <si>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</si>
  <si>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</si>
  <si>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</si>
  <si>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</si>
  <si>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</si>
  <si>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</si>
  <si>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</si>
  <si>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</si>
  <si>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</si>
  <si>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</si>
  <si>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</si>
  <si>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</si>
  <si>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</si>
  <si>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</si>
  <si>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</si>
  <si>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</si>
  <si>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</si>
  <si>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</si>
  <si>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</si>
  <si>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</si>
  <si>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</si>
  <si>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</si>
  <si>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</si>
  <si>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</si>
  <si>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</si>
  <si>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</si>
  <si>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</si>
  <si>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</si>
  <si>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</si>
  <si>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</si>
  <si>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</si>
  <si>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</si>
  <si>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</si>
  <si>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</si>
  <si>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</si>
  <si>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</si>
  <si>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</si>
  <si>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</si>
  <si>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</si>
  <si>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</si>
  <si>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</si>
  <si>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</si>
  <si>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</si>
  <si>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</si>
  <si>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</si>
  <si>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</si>
  <si>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</si>
  <si>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</si>
  <si>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</si>
  <si>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</si>
  <si>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</si>
  <si>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</si>
  <si>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</si>
  <si>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</si>
  <si>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</si>
  <si>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</si>
  <si>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</si>
  <si>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</si>
  <si>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</si>
  <si>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</si>
  <si>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</si>
  <si>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</si>
  <si>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</si>
  <si>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</si>
  <si>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</si>
  <si>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</si>
  <si>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</si>
  <si>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</si>
  <si>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</si>
  <si>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</si>
  <si>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</si>
  <si>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</si>
  <si>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</si>
  <si>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</si>
  <si>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</si>
  <si>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</si>
  <si>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</si>
  <si>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</si>
  <si>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</si>
  <si>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</si>
  <si>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</si>
  <si>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</si>
  <si>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</si>
  <si>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</si>
  <si>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</si>
  <si>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</si>
  <si>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</si>
  <si>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</si>
  <si>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</si>
  <si>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</si>
  <si>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</si>
  <si>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</si>
  <si>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</si>
  <si>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</si>
  <si>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</si>
  <si>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</si>
  <si>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</si>
  <si>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</si>
  <si>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</si>
  <si>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</si>
  <si>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</si>
  <si>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</si>
  <si>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</si>
  <si>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</si>
  <si>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</si>
  <si>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</si>
  <si>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</si>
  <si>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</si>
  <si>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</si>
  <si>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</si>
  <si>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</si>
  <si>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</si>
  <si>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</si>
  <si>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</si>
  <si>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</si>
  <si>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</si>
  <si>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</si>
  <si>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</si>
  <si>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</si>
  <si>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</si>
  <si>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</si>
  <si>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</si>
  <si>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</si>
  <si>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</si>
  <si>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</si>
  <si>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</si>
  <si>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</si>
  <si>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</si>
  <si>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</si>
  <si>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</si>
  <si>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</si>
  <si>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</si>
  <si>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</si>
  <si>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</si>
  <si>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</si>
  <si>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</si>
  <si>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</si>
  <si>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</si>
  <si>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</si>
  <si>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</si>
  <si>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</si>
  <si>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</si>
  <si>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</si>
  <si>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</si>
  <si>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</si>
  <si>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</si>
  <si>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</si>
  <si>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</si>
  <si>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</si>
  <si>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</si>
  <si>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</si>
  <si>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</si>
  <si>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</si>
  <si>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</si>
  <si>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</si>
  <si>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</si>
  <si>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</si>
  <si>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</si>
  <si>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</si>
  <si>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</si>
  <si>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</si>
  <si>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</si>
  <si>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</si>
  <si>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</si>
  <si>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</si>
  <si>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</si>
  <si>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</si>
  <si>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</si>
  <si>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</si>
  <si>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</si>
  <si>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</si>
  <si>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</si>
  <si>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</si>
  <si>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</si>
  <si>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</si>
  <si>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</si>
  <si>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</si>
  <si>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</si>
  <si>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</si>
  <si>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</si>
  <si>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</si>
  <si>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</si>
  <si>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</si>
  <si>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</si>
  <si>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</si>
  <si>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</si>
  <si>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</si>
  <si>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</si>
  <si>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</si>
  <si>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</si>
  <si>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</si>
  <si>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</si>
  <si>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</si>
  <si>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</si>
  <si>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</si>
  <si>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</si>
  <si>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</si>
  <si>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</si>
  <si>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</si>
  <si>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</si>
  <si>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</si>
  <si>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</si>
  <si>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</si>
  <si>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</si>
  <si>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</si>
  <si>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</si>
  <si>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</si>
  <si>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</si>
  <si>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</si>
  <si>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</si>
  <si>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</si>
  <si>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</si>
  <si>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</si>
  <si>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</si>
  <si>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</si>
  <si>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</si>
  <si>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</si>
  <si>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</si>
  <si>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</si>
  <si>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</si>
  <si>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</si>
  <si>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</si>
  <si>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</si>
  <si>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</si>
  <si>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</si>
  <si>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</si>
  <si>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</si>
  <si>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</si>
  <si>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</si>
  <si>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</si>
  <si>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</si>
  <si>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</si>
  <si>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</si>
  <si>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</si>
  <si>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</si>
  <si>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</si>
  <si>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</si>
  <si>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</si>
  <si>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</si>
  <si>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</si>
  <si>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</si>
  <si>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</si>
  <si>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</si>
  <si>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</si>
  <si>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</si>
  <si>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</si>
  <si>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</si>
  <si>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</si>
  <si>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</si>
  <si>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</si>
  <si>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</si>
  <si>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</si>
  <si>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</si>
  <si>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</si>
  <si>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</si>
  <si>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</si>
  <si>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</si>
  <si>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</si>
  <si>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</si>
  <si>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</si>
  <si>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</si>
  <si>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</si>
  <si>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</si>
  <si>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</si>
  <si>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</si>
  <si>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</si>
  <si>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</si>
  <si>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</si>
  <si>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</si>
  <si>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</si>
  <si>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</si>
  <si>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</si>
  <si>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</si>
  <si>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</si>
  <si>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</si>
  <si>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</si>
  <si>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</si>
  <si>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</si>
  <si>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</si>
  <si>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</si>
  <si>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</si>
  <si>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</si>
  <si>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</si>
  <si>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</si>
  <si>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</si>
  <si>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</si>
  <si>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</si>
  <si>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</si>
  <si>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</si>
  <si>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</si>
  <si>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</si>
  <si>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</si>
  <si>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</si>
  <si>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</si>
  <si>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</si>
  <si>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</si>
  <si>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</si>
  <si>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</si>
  <si>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</si>
  <si>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</si>
  <si>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</si>
  <si>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</si>
  <si>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</si>
  <si>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</si>
  <si>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</si>
  <si>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</si>
  <si>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</si>
  <si>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</si>
  <si>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</si>
  <si>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</si>
  <si>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</si>
  <si>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</si>
  <si>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</si>
  <si>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</si>
  <si>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</si>
  <si>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</si>
  <si>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</si>
  <si>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</si>
  <si>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</si>
  <si>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</si>
  <si>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</si>
  <si>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</si>
  <si>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</si>
  <si>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</si>
  <si>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</si>
  <si>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</si>
  <si>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</si>
  <si>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</si>
  <si>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</si>
  <si>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</si>
  <si>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</si>
  <si>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</si>
  <si>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</si>
  <si>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</si>
  <si>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</si>
  <si>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</si>
  <si>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</si>
  <si>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</si>
  <si>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</si>
  <si>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</si>
  <si>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</si>
  <si>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</si>
  <si>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</si>
  <si>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</si>
  <si>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</si>
  <si>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</si>
  <si>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</si>
  <si>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</si>
  <si>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</si>
  <si>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</si>
  <si>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</si>
  <si>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</si>
  <si>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</si>
  <si>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</si>
  <si>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</si>
  <si>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</si>
  <si>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</si>
  <si>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</si>
  <si>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</si>
  <si>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</si>
  <si>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</si>
  <si>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</si>
  <si>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</si>
  <si>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</si>
  <si>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</si>
  <si>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</si>
  <si>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</si>
  <si>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</si>
  <si>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</si>
  <si>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</si>
  <si>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</si>
  <si>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</si>
  <si>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</si>
  <si>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</si>
  <si>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</si>
  <si>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</si>
  <si>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</si>
  <si>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</si>
  <si>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</si>
  <si>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</si>
  <si>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</si>
  <si>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</si>
  <si>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</si>
  <si>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</si>
  <si>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</si>
  <si>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</si>
  <si>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</si>
  <si>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</si>
  <si>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</si>
  <si>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</si>
  <si>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</si>
  <si>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</si>
  <si>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</si>
  <si>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</si>
  <si>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</si>
  <si>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</si>
  <si>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</si>
  <si>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</si>
  <si>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</si>
  <si>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</si>
  <si>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</si>
  <si>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</si>
  <si>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</si>
  <si>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</si>
  <si>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</si>
  <si>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</si>
  <si>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</si>
  <si>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</si>
  <si>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</si>
  <si>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</si>
  <si>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</si>
  <si>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</si>
  <si>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</si>
  <si>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</si>
  <si>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</si>
  <si>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</si>
  <si>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</si>
  <si>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</si>
  <si>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</si>
  <si>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</si>
  <si>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</si>
  <si>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</si>
  <si>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</si>
  <si>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</si>
  <si>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</si>
  <si>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</si>
  <si>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</si>
  <si>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</si>
  <si>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</si>
  <si>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</si>
  <si>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</si>
  <si>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</si>
  <si>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</si>
  <si>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</si>
  <si>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</si>
  <si>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</si>
  <si>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</si>
  <si>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</si>
  <si>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</si>
  <si>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</si>
  <si>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</si>
  <si>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</si>
  <si>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</si>
  <si>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</si>
  <si>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</si>
  <si>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</si>
  <si>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</si>
  <si>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</si>
  <si>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</si>
  <si>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</si>
  <si>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</si>
  <si>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</si>
  <si>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</si>
  <si>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</si>
  <si>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</si>
  <si>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</si>
  <si>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</si>
  <si>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</si>
  <si>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</si>
  <si>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</si>
  <si>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</si>
  <si>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</si>
  <si>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</si>
  <si>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</si>
  <si>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</si>
  <si>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</si>
  <si>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</si>
  <si>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</si>
  <si>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</si>
  <si>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</si>
  <si>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</si>
  <si>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</si>
  <si>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</si>
  <si>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</si>
  <si>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</si>
  <si>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</si>
  <si>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</si>
  <si>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</si>
  <si>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</si>
  <si>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</si>
  <si>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</si>
  <si>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</si>
  <si>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</si>
  <si>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</si>
  <si>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</si>
  <si>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</si>
  <si>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</si>
  <si>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</si>
  <si>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</si>
  <si>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</si>
  <si>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</si>
  <si>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</si>
  <si>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</si>
  <si>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</si>
  <si>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</si>
  <si>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</si>
  <si>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</si>
  <si>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</si>
  <si>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</si>
  <si>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</si>
  <si>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</si>
  <si>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</si>
  <si>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</si>
  <si>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</si>
  <si>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</si>
  <si>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</si>
  <si>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</si>
  <si>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</si>
  <si>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</si>
  <si>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</si>
  <si>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</si>
  <si>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</si>
  <si>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</si>
  <si>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</si>
  <si>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</si>
  <si>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</si>
  <si>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</si>
  <si>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</si>
  <si>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</si>
  <si>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</si>
  <si>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</si>
  <si>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</si>
  <si>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</si>
  <si>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</si>
  <si>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</si>
  <si>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</si>
  <si>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</si>
  <si>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</si>
  <si>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</si>
  <si>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</si>
  <si>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</si>
  <si>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</si>
  <si>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</si>
  <si>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</si>
  <si>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</si>
  <si>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</si>
  <si>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</si>
  <si>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</si>
  <si>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</si>
  <si>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</si>
  <si>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</si>
  <si>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</si>
  <si>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</si>
  <si>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</si>
  <si>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</si>
  <si>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</si>
  <si>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</si>
  <si>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</si>
  <si>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</si>
  <si>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</si>
  <si>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</si>
  <si>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</si>
  <si>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</si>
  <si>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</si>
  <si>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</si>
  <si>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</si>
  <si>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</si>
  <si>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</si>
  <si>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</si>
  <si>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</si>
  <si>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</si>
  <si>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</si>
  <si>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</si>
  <si>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</si>
  <si>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</si>
  <si>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</si>
  <si>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</si>
  <si>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</si>
  <si>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</si>
  <si>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</si>
  <si>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</si>
  <si>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</si>
  <si>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</si>
  <si>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</si>
  <si>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</si>
  <si>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</si>
  <si>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</si>
  <si>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</si>
  <si>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</si>
  <si>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</si>
  <si>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</si>
  <si>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</si>
  <si>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</si>
  <si>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</si>
  <si>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</si>
  <si>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</si>
  <si>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</si>
  <si>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</si>
  <si>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</si>
  <si>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</si>
  <si>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</si>
  <si>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</si>
  <si>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</si>
  <si>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</si>
  <si>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</si>
  <si>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</si>
  <si>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</si>
  <si>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</si>
  <si>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</si>
  <si>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</si>
  <si>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</si>
  <si>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</si>
  <si>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</si>
  <si>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</si>
  <si>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</si>
  <si>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</si>
  <si>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</si>
  <si>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</si>
  <si>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</si>
  <si>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</si>
  <si>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</si>
  <si>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</si>
  <si>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</si>
  <si>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</si>
  <si>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</si>
  <si>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</si>
  <si>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</si>
  <si>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</si>
  <si>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</si>
  <si>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</si>
  <si>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</si>
  <si>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</si>
  <si>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</si>
  <si>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</si>
  <si>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</si>
  <si>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</si>
  <si>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</si>
  <si>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</si>
  <si>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</si>
  <si>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</si>
  <si>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</si>
  <si>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</si>
  <si>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</si>
  <si>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</si>
  <si>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</si>
  <si>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</si>
  <si>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</si>
  <si>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</si>
  <si>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</si>
  <si>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</si>
  <si>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</si>
  <si>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</si>
  <si>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</si>
  <si>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</si>
  <si>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</si>
  <si>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</si>
  <si>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</si>
  <si>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</si>
  <si>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</si>
  <si>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</si>
  <si>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</si>
  <si>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</si>
  <si>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</si>
  <si>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</si>
  <si>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</si>
  <si>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</si>
  <si>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</si>
  <si>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</si>
  <si>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</si>
  <si>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</si>
  <si>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</si>
  <si>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</si>
  <si>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</si>
  <si>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</si>
  <si>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</si>
  <si>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</si>
  <si>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</si>
  <si>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</si>
  <si>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</si>
  <si>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</si>
  <si>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</si>
  <si>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</si>
  <si>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</si>
  <si>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</si>
  <si>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</si>
  <si>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</si>
  <si>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</si>
  <si>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</si>
  <si>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</si>
  <si>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</si>
  <si>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</si>
  <si>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</si>
  <si>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</si>
  <si>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</si>
  <si>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</si>
  <si>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</si>
  <si>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</si>
  <si>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</si>
  <si>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</si>
  <si>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</si>
  <si>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</si>
  <si>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</si>
  <si>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</si>
  <si>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</si>
  <si>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</si>
  <si>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</si>
  <si>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</si>
  <si>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</si>
  <si>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</si>
  <si>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</si>
  <si>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</si>
  <si>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</si>
  <si>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</si>
  <si>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</si>
  <si>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</si>
  <si>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</si>
  <si>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</si>
  <si>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</si>
  <si>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</si>
  <si>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</si>
  <si>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</si>
  <si>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</si>
  <si>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</si>
  <si>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</si>
  <si>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</si>
  <si>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</si>
  <si>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</si>
  <si>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</si>
  <si>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</si>
  <si>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</si>
  <si>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</si>
  <si>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</si>
  <si>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</si>
  <si>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</si>
  <si>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</si>
  <si>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</si>
  <si>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</si>
  <si>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</si>
  <si>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</si>
  <si>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</si>
  <si>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</si>
  <si>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</si>
  <si>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</si>
  <si>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</si>
  <si>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</si>
  <si>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</si>
  <si>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</si>
  <si>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</si>
  <si>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</si>
  <si>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</si>
  <si>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</si>
  <si>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</si>
  <si>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</si>
  <si>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</si>
  <si>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</si>
  <si>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</si>
  <si>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</si>
  <si>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</si>
  <si>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</si>
  <si>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</si>
  <si>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</si>
  <si>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</si>
  <si>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</si>
  <si>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</si>
  <si>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</si>
  <si>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</si>
  <si>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</si>
  <si>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</si>
  <si>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</si>
  <si>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</si>
  <si>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</si>
  <si>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</si>
  <si>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</si>
  <si>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</si>
  <si>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</si>
  <si>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</si>
  <si>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</si>
  <si>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</si>
  <si>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</si>
  <si>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</si>
  <si>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</si>
  <si>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</si>
  <si>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</si>
  <si>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</si>
  <si>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</si>
  <si>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</si>
  <si>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</si>
  <si>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</si>
  <si>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</si>
  <si>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</si>
  <si>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</si>
  <si>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</si>
  <si>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</si>
  <si>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</si>
  <si>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</si>
  <si>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</si>
  <si>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</si>
  <si>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</si>
  <si>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</si>
  <si>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</si>
  <si>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</si>
  <si>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</si>
  <si>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</si>
  <si>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</si>
  <si>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</si>
  <si>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</si>
  <si>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</si>
  <si>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</si>
  <si>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</si>
  <si>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</si>
  <si>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</si>
  <si>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</si>
  <si>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</si>
  <si>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</si>
  <si>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</si>
  <si>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</si>
  <si>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</si>
  <si>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</si>
  <si>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</si>
  <si>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</si>
  <si>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</si>
  <si>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</si>
  <si>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</si>
  <si>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</si>
  <si>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</si>
  <si>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</si>
  <si>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</si>
  <si>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</si>
  <si>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</si>
  <si>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</si>
  <si>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</si>
  <si>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</si>
  <si>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</si>
  <si>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</si>
  <si>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</si>
  <si>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</si>
  <si>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</si>
  <si>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</si>
  <si>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</si>
  <si>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</si>
  <si>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</si>
  <si>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</si>
  <si>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</si>
  <si>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</si>
  <si>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</si>
  <si>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</si>
  <si>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</si>
  <si>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</si>
  <si>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</si>
  <si>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</si>
  <si>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</si>
  <si>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</si>
  <si>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</si>
  <si>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</si>
  <si>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</si>
  <si>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</si>
  <si>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</si>
  <si>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</si>
  <si>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</si>
  <si>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</si>
  <si>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</si>
  <si>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</si>
  <si>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</si>
  <si>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</si>
  <si>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</si>
  <si>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</si>
  <si>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</si>
  <si>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</si>
  <si>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</si>
  <si>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</si>
  <si>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</si>
  <si>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</si>
  <si>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</si>
  <si>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</si>
  <si>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</si>
  <si>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</si>
  <si>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</si>
  <si>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</si>
  <si>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</si>
  <si>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</si>
  <si>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</si>
  <si>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</si>
  <si>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</si>
  <si>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</si>
  <si>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</si>
  <si>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</si>
  <si>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</si>
  <si>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</si>
  <si>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</si>
  <si>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</si>
  <si>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</si>
  <si>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</si>
  <si>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</si>
  <si>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</si>
  <si>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</si>
  <si>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</si>
  <si>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</si>
  <si>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</si>
  <si>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</si>
  <si>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</si>
  <si>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</si>
  <si>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</si>
  <si>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</si>
  <si>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</si>
  <si>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</si>
  <si>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</si>
  <si>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</si>
  <si>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</si>
  <si>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</si>
  <si>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</si>
  <si>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</si>
  <si>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</si>
  <si>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</si>
  <si>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</si>
  <si>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</si>
  <si>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</si>
  <si>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</si>
  <si>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</si>
  <si>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</si>
  <si>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</si>
  <si>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</si>
  <si>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</si>
  <si>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</si>
  <si>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</si>
  <si>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</si>
  <si>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</si>
  <si>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</si>
  <si>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</si>
  <si>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</si>
  <si>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</si>
  <si>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</si>
  <si>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</si>
  <si>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</si>
  <si>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</si>
  <si>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</si>
  <si>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</si>
  <si>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</si>
  <si>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</si>
  <si>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</si>
  <si>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</si>
  <si>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</si>
  <si>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</si>
  <si>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</si>
  <si>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</si>
  <si>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</si>
  <si>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</si>
  <si>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</si>
  <si>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</si>
  <si>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</si>
  <si>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</si>
  <si>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</si>
  <si>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</si>
  <si>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</si>
  <si>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</si>
  <si>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</si>
  <si>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</si>
  <si>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</si>
  <si>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</si>
  <si>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</si>
  <si>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</si>
  <si>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</si>
  <si>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</si>
  <si>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</si>
  <si>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</si>
  <si>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</si>
  <si>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</si>
  <si>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</si>
  <si>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</si>
  <si>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</si>
  <si>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</si>
  <si>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</si>
  <si>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</si>
  <si>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</si>
  <si>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</si>
  <si>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</si>
  <si>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</si>
  <si>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</si>
  <si>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</si>
  <si>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</si>
  <si>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</si>
  <si>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</si>
  <si>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</si>
  <si>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</si>
  <si>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</si>
  <si>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</si>
  <si>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</si>
  <si>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</si>
  <si>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</si>
  <si>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</si>
  <si>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</si>
  <si>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</si>
  <si>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</si>
  <si>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</si>
  <si>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</si>
  <si>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</si>
  <si>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</si>
  <si>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</si>
  <si>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</si>
  <si>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</si>
  <si>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</si>
  <si>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</si>
  <si>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</si>
  <si>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</si>
  <si>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</si>
  <si>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</si>
  <si>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</si>
  <si>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</si>
  <si>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</si>
  <si>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</si>
  <si>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</si>
  <si>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</si>
  <si>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</si>
  <si>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</si>
  <si>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</si>
  <si>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</si>
  <si>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</si>
  <si>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</si>
  <si>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</si>
  <si>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</si>
  <si>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</si>
  <si>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</si>
  <si>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</si>
  <si>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</si>
  <si>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</si>
  <si>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</si>
  <si>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</si>
  <si>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</si>
  <si>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</si>
  <si>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</si>
  <si>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</si>
  <si>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</si>
  <si>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</si>
  <si>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</si>
  <si>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</si>
  <si>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</si>
  <si>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</si>
  <si>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</si>
  <si>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</si>
  <si>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</si>
  <si>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</si>
  <si>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</si>
  <si>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</si>
  <si>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</si>
  <si>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</si>
  <si>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</si>
  <si>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</si>
  <si>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</si>
  <si>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</si>
  <si>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</si>
  <si>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</si>
  <si>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</si>
  <si>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</si>
  <si>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</si>
  <si>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</si>
  <si>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</si>
  <si>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</si>
  <si>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</si>
  <si>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</si>
  <si>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</si>
  <si>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</si>
  <si>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</si>
  <si>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</si>
  <si>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</si>
  <si>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</si>
  <si>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</si>
  <si>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</si>
  <si>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</si>
  <si>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</si>
  <si>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</si>
  <si>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</si>
  <si>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</si>
  <si>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</si>
  <si>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</si>
  <si>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</si>
  <si>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</si>
  <si>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</si>
  <si>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</si>
  <si>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</si>
  <si>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</si>
  <si>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</si>
  <si>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</si>
  <si>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</si>
  <si>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</si>
  <si>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</si>
  <si>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</si>
  <si>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</si>
  <si>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</si>
  <si>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</si>
  <si>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</si>
  <si>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</si>
  <si>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</si>
  <si>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</si>
  <si>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</si>
  <si>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</si>
  <si>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</si>
  <si>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</si>
  <si>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</si>
  <si>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</si>
  <si>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</si>
  <si>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</si>
  <si>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</si>
  <si>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</si>
  <si>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</si>
  <si>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</si>
  <si>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</si>
  <si>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</si>
  <si>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</si>
  <si>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</si>
  <si>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</si>
  <si>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</si>
  <si>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</si>
  <si>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</si>
  <si>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</si>
  <si>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</si>
  <si>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</si>
  <si>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</si>
  <si>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</si>
  <si>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</si>
  <si>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</si>
  <si>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</si>
  <si>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</si>
  <si>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</si>
  <si>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</si>
  <si>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</si>
  <si>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</si>
  <si>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</si>
  <si>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</si>
  <si>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</si>
  <si>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</si>
  <si>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</si>
  <si>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</si>
  <si>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</si>
  <si>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</si>
  <si>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</si>
  <si>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</si>
  <si>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</si>
  <si>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</si>
  <si>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</si>
  <si>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</si>
  <si>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</si>
  <si>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</si>
  <si>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</si>
  <si>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</si>
  <si>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</si>
  <si>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</si>
  <si>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</si>
  <si>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</si>
  <si>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</si>
  <si>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</si>
  <si>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</si>
  <si>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</si>
  <si>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</si>
  <si>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</si>
  <si>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</si>
  <si>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</si>
  <si>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</si>
  <si>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</si>
  <si>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</si>
  <si>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</si>
  <si>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</si>
  <si>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</si>
  <si>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</si>
  <si>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</si>
  <si>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</si>
  <si>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</si>
  <si>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</si>
  <si>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</si>
  <si>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</si>
  <si>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</si>
  <si>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</si>
  <si>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</si>
  <si>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</si>
  <si>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</si>
  <si>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</si>
  <si>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</si>
  <si>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</si>
  <si>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</si>
  <si>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</si>
  <si>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</si>
  <si>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</si>
  <si>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</si>
  <si>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</si>
  <si>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</si>
  <si>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</si>
  <si>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</si>
  <si>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</si>
  <si>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</si>
  <si>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</si>
  <si>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</si>
  <si>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</si>
  <si>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</si>
  <si>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</si>
  <si>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</si>
  <si>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</si>
  <si>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</si>
  <si>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</si>
  <si>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</si>
  <si>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</si>
  <si>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</si>
  <si>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</si>
  <si>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</si>
  <si>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</si>
  <si>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</si>
  <si>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</si>
  <si>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</si>
  <si>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</si>
  <si>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</si>
  <si>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</si>
  <si>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</si>
  <si>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</si>
  <si>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</si>
  <si>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</si>
  <si>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</si>
  <si>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</si>
  <si>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</si>
  <si>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</si>
  <si>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</si>
  <si>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</si>
  <si>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</si>
  <si>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</si>
  <si>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</si>
  <si>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</si>
  <si>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</si>
  <si>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</si>
  <si>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</si>
  <si>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</si>
  <si>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</si>
  <si>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</si>
  <si>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</si>
  <si>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</si>
  <si>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</si>
  <si>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</si>
  <si>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</si>
  <si>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</si>
  <si>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</si>
  <si>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</si>
  <si>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</si>
  <si>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</si>
  <si>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</si>
  <si>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</si>
  <si>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</si>
  <si>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</si>
  <si>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</si>
  <si>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</si>
  <si>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</si>
  <si>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</si>
  <si>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</si>
  <si>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</si>
  <si>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</si>
  <si>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</si>
  <si>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</si>
  <si>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</si>
  <si>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</si>
  <si>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</si>
  <si>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</si>
  <si>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</si>
  <si>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</si>
  <si>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</si>
  <si>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</si>
  <si>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</si>
  <si>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</si>
  <si>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</si>
  <si>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</si>
  <si>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</si>
  <si>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</si>
  <si>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</si>
  <si>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</si>
  <si>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</si>
  <si>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</si>
  <si>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</si>
  <si>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</si>
  <si>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</si>
  <si>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</si>
  <si>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</si>
  <si>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</si>
  <si>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</si>
  <si>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</si>
  <si>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</si>
  <si>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</si>
  <si>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</si>
  <si>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</si>
  <si>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</si>
  <si>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</si>
  <si>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</si>
  <si>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</si>
  <si>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</si>
  <si>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</si>
  <si>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</si>
  <si>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</si>
  <si>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</si>
  <si>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</si>
  <si>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</si>
  <si>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</si>
  <si>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</si>
  <si>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</si>
  <si>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</si>
  <si>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</si>
  <si>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</si>
  <si>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</si>
  <si>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</si>
  <si>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</si>
  <si>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</si>
  <si>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</si>
  <si>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</si>
  <si>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</si>
  <si>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</si>
  <si>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</si>
  <si>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</si>
  <si>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</si>
  <si>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</si>
  <si>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</si>
  <si>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</si>
  <si>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</si>
  <si>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</si>
  <si>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</si>
  <si>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</si>
  <si>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</si>
  <si>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</si>
  <si>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</si>
  <si>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</si>
  <si>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</si>
  <si>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</si>
  <si>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</si>
  <si>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</si>
  <si>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</si>
  <si>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</si>
  <si>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</si>
  <si>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</si>
  <si>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</si>
  <si>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</si>
  <si>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</si>
  <si>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</si>
  <si>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</si>
  <si>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</si>
  <si>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</si>
  <si>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</si>
  <si>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</si>
  <si>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</si>
  <si>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</si>
  <si>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</si>
  <si>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</si>
  <si>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</si>
  <si>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</si>
  <si>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</si>
  <si>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</si>
  <si>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</si>
  <si>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</si>
  <si>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</si>
  <si>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</si>
  <si>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</si>
  <si>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</si>
  <si>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</si>
  <si>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</si>
  <si>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</si>
  <si>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</si>
  <si>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</si>
  <si>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</si>
  <si>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</si>
  <si>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</si>
  <si>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</si>
  <si>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</si>
  <si>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</si>
  <si>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</si>
  <si>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</si>
  <si>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</si>
  <si>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</si>
  <si>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</si>
  <si>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</si>
  <si>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</si>
  <si>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</si>
  <si>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</si>
  <si>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</si>
  <si>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</si>
  <si>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</si>
  <si>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</si>
  <si>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</si>
  <si>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</si>
  <si>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</si>
  <si>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</si>
  <si>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</si>
  <si>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</si>
  <si>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</si>
  <si>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</si>
  <si>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</si>
  <si>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</si>
  <si>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</si>
  <si>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</si>
  <si>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</si>
  <si>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</si>
  <si>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</si>
  <si>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</si>
  <si>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</si>
  <si>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</si>
  <si>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</si>
  <si>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</si>
  <si>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</si>
  <si>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</si>
  <si>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</si>
  <si>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</si>
  <si>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</si>
  <si>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</si>
  <si>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</si>
  <si>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</si>
  <si>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</si>
  <si>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</si>
  <si>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</si>
  <si>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</si>
  <si>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</si>
  <si>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</si>
  <si>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</si>
  <si>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</si>
  <si>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</si>
  <si>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</si>
  <si>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</si>
  <si>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</si>
  <si>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</si>
  <si>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</si>
  <si>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</si>
  <si>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</si>
  <si>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</si>
  <si>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</si>
  <si>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</si>
  <si>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</si>
  <si>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</si>
  <si>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</si>
  <si>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</si>
  <si>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</si>
  <si>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</si>
  <si>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</si>
  <si>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</si>
  <si>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</si>
  <si>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</si>
  <si>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</si>
  <si>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</si>
  <si>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</si>
  <si>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</si>
  <si>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</si>
  <si>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</si>
  <si>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</si>
  <si>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</si>
  <si>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</si>
  <si>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</si>
  <si>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</si>
  <si>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</si>
  <si>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</si>
  <si>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</si>
  <si>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</si>
  <si>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</si>
  <si>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</si>
  <si>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</si>
  <si>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</si>
  <si>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</si>
  <si>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</si>
  <si>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</si>
  <si>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</si>
  <si>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</si>
  <si>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</si>
  <si>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</si>
  <si>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</si>
  <si>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</si>
  <si>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</si>
  <si>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</si>
  <si>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</si>
  <si>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</si>
  <si>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</si>
  <si>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</si>
  <si>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</si>
  <si>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</si>
  <si>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</si>
  <si>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</si>
  <si>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</si>
  <si>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</si>
  <si>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</si>
  <si>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</si>
  <si>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</si>
  <si>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</si>
  <si>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</si>
  <si>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</si>
  <si>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</si>
  <si>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</si>
  <si>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</si>
  <si>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</si>
  <si>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</si>
  <si>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</si>
  <si>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</si>
  <si>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</si>
  <si>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</si>
  <si>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</si>
  <si>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</si>
  <si>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</si>
  <si>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</si>
  <si>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</si>
  <si>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</si>
  <si>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</si>
  <si>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</si>
  <si>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</si>
  <si>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</si>
  <si>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</si>
  <si>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</si>
  <si>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</si>
  <si>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</si>
  <si>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</si>
  <si>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</si>
  <si>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</si>
  <si>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</si>
  <si>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</si>
  <si>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</si>
  <si>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</si>
  <si>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</si>
  <si>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</si>
  <si>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</si>
  <si>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</si>
  <si>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</si>
  <si>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</si>
  <si>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</si>
  <si>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</si>
  <si>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</si>
  <si>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</si>
  <si>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</si>
  <si>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</si>
  <si>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</si>
  <si>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</si>
  <si>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</si>
  <si>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</si>
  <si>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</si>
  <si>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</si>
  <si>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</si>
  <si>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</si>
  <si>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</si>
  <si>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</si>
  <si>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</si>
  <si>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</si>
  <si>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</si>
  <si>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</si>
  <si>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</si>
  <si>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</si>
  <si>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</si>
  <si>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</si>
  <si>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</si>
  <si>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</si>
  <si>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</si>
  <si>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</si>
  <si>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</si>
  <si>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</si>
  <si>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</si>
  <si>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</si>
  <si>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</si>
  <si>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</si>
  <si>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</si>
  <si>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</si>
  <si>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</si>
  <si>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</si>
  <si>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</si>
  <si>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</si>
  <si>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</si>
  <si>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</si>
  <si>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</si>
  <si>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</si>
  <si>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</si>
  <si>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</si>
  <si>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</si>
  <si>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</si>
  <si>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</si>
  <si>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</si>
  <si>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</si>
  <si>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</si>
  <si>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</si>
  <si>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</si>
  <si>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</si>
  <si>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</si>
  <si>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</si>
  <si>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</si>
  <si>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</si>
  <si>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</si>
  <si>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</si>
  <si>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</si>
  <si>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</si>
  <si>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</si>
  <si>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</si>
  <si>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</si>
  <si>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</si>
  <si>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</si>
  <si>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</si>
  <si>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</si>
  <si>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</si>
  <si>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</si>
  <si>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</si>
  <si>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</si>
  <si>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</si>
  <si>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</si>
  <si>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</si>
  <si>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</si>
  <si>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</si>
  <si>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</si>
  <si>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</si>
  <si>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</si>
  <si>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</si>
  <si>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</si>
  <si>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</si>
  <si>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</si>
  <si>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</si>
  <si>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</si>
  <si>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</si>
  <si>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</si>
  <si>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</si>
  <si>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</si>
  <si>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</si>
  <si>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</si>
  <si>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</si>
  <si>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</si>
  <si>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</si>
  <si>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</si>
  <si>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</si>
  <si>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</si>
  <si>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</si>
  <si>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</si>
  <si>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</si>
  <si>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</si>
  <si>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</si>
  <si>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</si>
  <si>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</si>
  <si>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</si>
  <si>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</si>
  <si>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</si>
  <si>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</si>
  <si>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</si>
  <si>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</si>
  <si>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</si>
  <si>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</si>
  <si>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</si>
  <si>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</si>
  <si>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</si>
  <si>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</si>
  <si>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</si>
  <si>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</si>
  <si>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</si>
  <si>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</si>
  <si>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</si>
  <si>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</si>
  <si>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</si>
  <si>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</si>
  <si>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</si>
  <si>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</si>
  <si>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</si>
  <si>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</si>
  <si>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</si>
  <si>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</si>
  <si>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</si>
  <si>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</si>
  <si>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</si>
  <si>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</si>
  <si>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</si>
  <si>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</si>
  <si>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</si>
  <si>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</si>
  <si>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</si>
  <si>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</si>
  <si>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</si>
  <si>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</si>
  <si>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</si>
  <si>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</si>
  <si>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</si>
  <si>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</si>
  <si>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</si>
  <si>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</si>
  <si>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</si>
  <si>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</si>
  <si>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</si>
  <si>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</si>
  <si>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</si>
  <si>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</si>
  <si>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</si>
  <si>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</si>
  <si>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</si>
  <si>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</si>
  <si>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</si>
  <si>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</si>
  <si>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</si>
  <si>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</si>
  <si>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</si>
  <si>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</si>
  <si>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</si>
  <si>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</si>
  <si>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</si>
  <si>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</si>
  <si>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</si>
  <si>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</si>
  <si>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</si>
  <si>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</si>
  <si>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</si>
  <si>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</si>
  <si>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</si>
  <si>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</si>
  <si>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</si>
  <si>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</si>
  <si>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</si>
  <si>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</si>
  <si>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</si>
  <si>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</si>
  <si>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</si>
  <si>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</si>
  <si>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</si>
  <si>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</si>
  <si>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</si>
  <si>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</si>
  <si>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</si>
  <si>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</si>
  <si>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</si>
  <si>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</si>
  <si>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</si>
  <si>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</si>
  <si>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</si>
  <si>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</si>
  <si>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</si>
  <si>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</si>
  <si>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</si>
  <si>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</si>
  <si>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</si>
  <si>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</si>
  <si>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</si>
  <si>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</si>
  <si>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</si>
  <si>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</si>
  <si>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</si>
  <si>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</si>
  <si>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</si>
  <si>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</si>
  <si>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</si>
  <si>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</si>
  <si>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</si>
  <si>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</si>
  <si>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</si>
  <si>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</si>
  <si>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</si>
  <si>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</si>
  <si>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</si>
  <si>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</si>
  <si>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</si>
  <si>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</si>
  <si>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</si>
  <si>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</si>
  <si>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</si>
  <si>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</si>
  <si>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</si>
  <si>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</si>
  <si>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</si>
  <si>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</si>
  <si>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</si>
  <si>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</si>
  <si>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</si>
  <si>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</si>
  <si>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</si>
  <si>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</si>
  <si>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</si>
  <si>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</si>
  <si>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</si>
  <si>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</si>
  <si>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</si>
  <si>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</si>
  <si>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</si>
  <si>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</si>
  <si>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</si>
  <si>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</si>
  <si>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</si>
  <si>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</si>
  <si>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</si>
  <si>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</si>
  <si>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</si>
  <si>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</si>
  <si>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</si>
  <si>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</si>
  <si>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</si>
  <si>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</si>
  <si>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</si>
  <si>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</si>
  <si>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</si>
  <si>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</si>
  <si>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</si>
  <si>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</si>
  <si>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</si>
  <si>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</si>
  <si>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</si>
  <si>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</si>
  <si>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</si>
  <si>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</si>
  <si>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</si>
  <si>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</si>
  <si>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</si>
  <si>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</si>
  <si>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</si>
  <si>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</si>
  <si>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</si>
  <si>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</si>
  <si>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</si>
  <si>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</si>
  <si>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</si>
  <si>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</si>
  <si>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</si>
  <si>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</si>
  <si>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</si>
  <si>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</si>
  <si>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</si>
  <si>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</si>
  <si>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</si>
  <si>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</si>
  <si>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</si>
  <si>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</si>
  <si>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</si>
  <si>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</si>
  <si>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</si>
  <si>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</si>
  <si>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</si>
  <si>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</si>
  <si>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</si>
  <si>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</si>
  <si>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</si>
  <si>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</si>
  <si>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</si>
  <si>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</si>
  <si>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</si>
  <si>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</si>
  <si>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</si>
  <si>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</si>
  <si>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</si>
  <si>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</si>
  <si>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</si>
  <si>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</si>
  <si>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</si>
  <si>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</si>
  <si>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</si>
  <si>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</si>
  <si>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</si>
  <si>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</si>
  <si>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</si>
  <si>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</si>
  <si>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</si>
  <si>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</si>
  <si>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</si>
  <si>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</si>
  <si>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</si>
  <si>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</si>
  <si>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</si>
  <si>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</si>
  <si>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</si>
  <si>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</si>
  <si>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</si>
  <si>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</si>
  <si>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</si>
  <si>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</si>
  <si>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</si>
  <si>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</si>
  <si>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</si>
  <si>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</si>
  <si>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</si>
  <si>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</si>
  <si>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</si>
  <si>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</si>
  <si>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</si>
  <si>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</si>
  <si>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</si>
  <si>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</si>
  <si>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</si>
  <si>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</si>
  <si>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</si>
  <si>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</si>
  <si>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</si>
  <si>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</si>
  <si>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</si>
  <si>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</si>
  <si>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</si>
  <si>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</si>
  <si>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</si>
  <si>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</si>
  <si>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</si>
  <si>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</si>
  <si>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</si>
  <si>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</si>
  <si>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</si>
  <si>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</si>
  <si>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</si>
  <si>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</si>
  <si>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</si>
  <si>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</si>
  <si>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</si>
  <si>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</si>
  <si>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</si>
  <si>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</si>
  <si>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</si>
  <si>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</si>
  <si>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</si>
  <si>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</si>
  <si>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</si>
  <si>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</si>
  <si>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</si>
  <si>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</si>
  <si>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</si>
  <si>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</si>
  <si>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</si>
  <si>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</si>
  <si>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</si>
  <si>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</si>
  <si>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</si>
  <si>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</si>
  <si>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</si>
  <si>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</si>
  <si>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</si>
  <si>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</si>
  <si>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</si>
  <si>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</si>
  <si>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</si>
  <si>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</si>
  <si>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</si>
  <si>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</si>
  <si>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</si>
  <si>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</si>
  <si>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</si>
  <si>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</si>
  <si>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</si>
  <si>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</si>
  <si>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</si>
  <si>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</si>
  <si>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</si>
  <si>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</si>
  <si>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</si>
  <si>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</si>
  <si>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</si>
  <si>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</si>
  <si>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</si>
  <si>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</si>
  <si>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</si>
  <si>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</si>
  <si>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</si>
  <si>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</si>
  <si>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</si>
  <si>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</si>
  <si>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</si>
  <si>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</si>
  <si>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</si>
  <si>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</si>
  <si>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</si>
  <si>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</si>
  <si>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</si>
  <si>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</si>
  <si>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</si>
  <si>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</si>
  <si>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</si>
  <si>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</si>
  <si>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</si>
  <si>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</si>
  <si>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</si>
  <si>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</si>
  <si>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</si>
  <si>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</si>
  <si>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</si>
  <si>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</si>
  <si>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</si>
  <si>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</si>
  <si>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</si>
  <si>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</si>
  <si>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</si>
  <si>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</si>
  <si>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</si>
  <si>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</si>
  <si>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</si>
  <si>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</si>
  <si>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</si>
  <si>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</si>
  <si>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</si>
  <si>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</si>
  <si>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</si>
  <si>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</si>
  <si>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</si>
  <si>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</si>
  <si>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</si>
  <si>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</si>
  <si>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</si>
  <si>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</si>
  <si>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</si>
  <si>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</si>
  <si>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</si>
  <si>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</si>
  <si>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</si>
  <si>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</si>
  <si>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</si>
  <si>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</si>
  <si>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</si>
  <si>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</si>
  <si>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</si>
  <si>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</si>
  <si>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</si>
  <si>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</si>
  <si>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</si>
  <si>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</si>
  <si>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</si>
  <si>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</si>
  <si>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</si>
  <si>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</si>
  <si>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</si>
  <si>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</si>
  <si>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</si>
  <si>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</si>
  <si>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</si>
  <si>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</si>
  <si>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</si>
  <si>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</si>
  <si>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</si>
  <si>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</si>
  <si>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</si>
  <si>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</si>
  <si>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</si>
  <si>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</si>
  <si>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</si>
  <si>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</si>
  <si>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</si>
  <si>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</si>
  <si>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</si>
  <si>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</si>
  <si>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</si>
  <si>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</si>
  <si>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</si>
  <si>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</si>
  <si>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</si>
  <si>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</si>
  <si>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</si>
  <si>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</si>
  <si>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</si>
  <si>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</si>
  <si>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</si>
  <si>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</si>
  <si>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</si>
  <si>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</si>
  <si>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</si>
  <si>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</si>
  <si>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</si>
  <si>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</si>
  <si>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</si>
  <si>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</si>
  <si>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</si>
  <si>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</si>
  <si>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</si>
  <si>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</si>
  <si>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</si>
  <si>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</si>
  <si>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</si>
  <si>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</si>
  <si>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</si>
  <si>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</si>
  <si>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</si>
  <si>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</si>
  <si>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</si>
  <si>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</si>
  <si>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</si>
  <si>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</si>
  <si>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</si>
  <si>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</si>
  <si>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</si>
  <si>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</si>
  <si>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</si>
  <si>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</si>
  <si>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</si>
  <si>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</si>
  <si>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</si>
  <si>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</si>
  <si>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</si>
  <si>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</si>
  <si>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</si>
  <si>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</si>
  <si>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</si>
  <si>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</si>
  <si>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</si>
  <si>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</si>
  <si>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</si>
  <si>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</si>
  <si>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</si>
  <si>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</si>
  <si>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</si>
  <si>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</si>
  <si>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</si>
  <si>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</si>
  <si>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</si>
  <si>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</si>
  <si>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</si>
  <si>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</si>
  <si>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</si>
  <si>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</si>
  <si>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</si>
  <si>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</si>
  <si>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</si>
  <si>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</si>
  <si>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</si>
  <si>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</si>
  <si>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</si>
  <si>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</si>
  <si>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</si>
  <si>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</si>
  <si>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</si>
  <si>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</si>
  <si>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</si>
  <si>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</si>
  <si>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</si>
  <si>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</si>
  <si>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</si>
  <si>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</si>
  <si>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</si>
  <si>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</si>
  <si>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</si>
  <si>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</si>
  <si>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</si>
  <si>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</si>
  <si>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</si>
  <si>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</si>
  <si>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</si>
  <si>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</si>
  <si>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</si>
  <si>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</si>
  <si>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</si>
  <si>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</si>
  <si>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</si>
  <si>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</si>
  <si>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</si>
  <si>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</si>
  <si>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</si>
  <si>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</si>
  <si>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</si>
  <si>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</si>
  <si>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</si>
  <si>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</si>
  <si>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</si>
  <si>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</si>
  <si>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</si>
  <si>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</si>
  <si>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</si>
  <si>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</si>
  <si>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</si>
  <si>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</si>
  <si>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</si>
  <si>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</si>
  <si>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</si>
  <si>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</si>
  <si>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</si>
  <si>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</si>
  <si>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</si>
  <si>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</si>
  <si>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</si>
  <si>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</si>
  <si>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</si>
  <si>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</si>
  <si>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</si>
  <si>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</si>
  <si>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</si>
  <si>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</si>
  <si>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</si>
  <si>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</si>
  <si>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</si>
  <si>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</si>
  <si>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</si>
  <si>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</si>
  <si>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</si>
  <si>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</si>
  <si>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</si>
  <si>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</si>
  <si>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</si>
  <si>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</si>
  <si>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</si>
  <si>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</si>
  <si>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</si>
  <si>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</si>
  <si>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</si>
  <si>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</si>
  <si>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</si>
  <si>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</si>
  <si>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</si>
  <si>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</si>
  <si>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</si>
  <si>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</si>
  <si>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</si>
  <si>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</si>
  <si>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</si>
  <si>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</si>
  <si>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</si>
  <si>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</si>
  <si>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</si>
  <si>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</si>
  <si>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</si>
  <si>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</si>
  <si>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</si>
  <si>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</si>
  <si>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</si>
  <si>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</si>
  <si>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</si>
  <si>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</si>
  <si>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</si>
  <si>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</si>
  <si>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</si>
  <si>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</si>
  <si>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</si>
  <si>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</si>
  <si>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</si>
  <si>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</si>
  <si>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</si>
  <si>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</si>
  <si>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</si>
  <si>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</si>
  <si>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</si>
  <si>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</si>
  <si>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</si>
  <si>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</si>
  <si>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</si>
  <si>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</si>
  <si>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</si>
  <si>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</si>
  <si>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</si>
  <si>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</si>
  <si>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</si>
  <si>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</si>
  <si>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</si>
  <si>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</si>
  <si>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</si>
  <si>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</si>
  <si>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</si>
  <si>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</si>
  <si>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</si>
  <si>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</si>
  <si>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</si>
  <si>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</si>
  <si>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</si>
  <si>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</si>
  <si>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</si>
  <si>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</si>
  <si>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</si>
  <si>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</si>
  <si>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</si>
  <si>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</si>
  <si>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</si>
  <si>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</si>
  <si>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</si>
  <si>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</si>
  <si>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</si>
  <si>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</si>
  <si>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</si>
  <si>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</si>
  <si>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</si>
  <si>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</si>
  <si>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</si>
  <si>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</si>
  <si>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</si>
  <si>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</si>
  <si>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</si>
  <si>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</si>
  <si>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</si>
  <si>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</si>
  <si>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</si>
  <si>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</si>
  <si>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</si>
  <si>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</si>
  <si>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</si>
  <si>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</si>
  <si>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</si>
  <si>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</si>
  <si>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</si>
  <si>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</si>
  <si>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</si>
  <si>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</si>
  <si>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</si>
  <si>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</si>
  <si>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</si>
  <si>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</si>
  <si>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</si>
  <si>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</si>
  <si>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</si>
  <si>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</si>
  <si>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</si>
  <si>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</si>
  <si>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</si>
  <si>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</si>
  <si>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</si>
  <si>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</si>
  <si>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</si>
  <si>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</si>
  <si>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</si>
  <si>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</si>
  <si>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</si>
  <si>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</si>
  <si>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</si>
  <si>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</si>
  <si>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</si>
  <si>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</si>
  <si>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</si>
  <si>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</si>
  <si>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</si>
  <si>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</si>
  <si>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</si>
  <si>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</si>
  <si>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</si>
  <si>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</si>
  <si>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</si>
  <si>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</si>
  <si>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</si>
  <si>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</si>
  <si>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</si>
  <si>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</si>
  <si>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</si>
  <si>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</si>
  <si>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</si>
  <si>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</si>
  <si>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</si>
  <si>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</si>
  <si>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</si>
  <si>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</si>
  <si>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</si>
  <si>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</si>
  <si>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</si>
  <si>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</si>
  <si>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</si>
  <si>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</si>
  <si>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</si>
  <si>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</si>
  <si>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</si>
  <si>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</si>
  <si>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</si>
  <si>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</si>
  <si>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</si>
  <si>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</si>
  <si>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</si>
  <si>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</si>
  <si>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</si>
  <si>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</si>
  <si>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</si>
  <si>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</si>
  <si>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</si>
  <si>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</si>
  <si>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</si>
  <si>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</si>
  <si>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</si>
  <si>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</si>
  <si>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</si>
  <si>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</si>
  <si>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</si>
  <si>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</si>
  <si>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</si>
  <si>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</si>
  <si>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</si>
  <si>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</si>
  <si>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</si>
  <si>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</si>
  <si>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</si>
  <si>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</si>
  <si>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</si>
  <si>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</si>
  <si>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</si>
  <si>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</si>
  <si>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</si>
  <si>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</si>
  <si>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</si>
  <si>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</si>
  <si>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</si>
  <si>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</si>
  <si>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</si>
  <si>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</si>
  <si>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</si>
  <si>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</si>
  <si>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</si>
  <si>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</si>
  <si>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</si>
  <si>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</si>
  <si>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</si>
  <si>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</si>
  <si>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</si>
  <si>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</si>
  <si>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</si>
  <si>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</si>
  <si>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</si>
  <si>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</si>
  <si>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</si>
  <si>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</si>
  <si>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</si>
  <si>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</si>
  <si>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</si>
  <si>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</si>
  <si>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</si>
  <si>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</si>
  <si>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</si>
  <si>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</si>
  <si>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</si>
  <si>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</si>
  <si>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</si>
  <si>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</si>
  <si>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</si>
  <si>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</si>
  <si>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</si>
  <si>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</si>
  <si>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</si>
  <si>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</si>
  <si>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</si>
  <si>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</si>
  <si>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</si>
  <si>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</si>
  <si>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</si>
  <si>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</si>
  <si>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</si>
  <si>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</si>
  <si>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</si>
  <si>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</si>
  <si>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</si>
  <si>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</si>
  <si>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</si>
  <si>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</si>
  <si>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</si>
  <si>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</si>
  <si>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</si>
  <si>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</si>
  <si>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</si>
  <si>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</si>
  <si>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</si>
  <si>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</si>
  <si>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</si>
  <si>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</si>
  <si>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</si>
  <si>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</si>
  <si>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</si>
  <si>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</si>
  <si>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</si>
  <si>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</si>
  <si>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</si>
  <si>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</si>
  <si>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</si>
  <si>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</si>
  <si>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</si>
  <si>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</si>
  <si>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</si>
  <si>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</si>
  <si>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</si>
  <si>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</si>
  <si>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</si>
  <si>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</si>
  <si>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</si>
  <si>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</si>
  <si>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</si>
  <si>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</si>
  <si>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</si>
  <si>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</si>
  <si>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</si>
  <si>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</si>
  <si>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</si>
  <si>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</si>
  <si>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</si>
  <si>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</si>
  <si>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</si>
  <si>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</si>
  <si>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</si>
  <si>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</si>
  <si>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</si>
  <si>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</si>
  <si>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</si>
  <si>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</si>
  <si>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</si>
  <si>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</si>
  <si>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</si>
  <si>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</si>
  <si>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</si>
  <si>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</si>
  <si>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</si>
  <si>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</si>
  <si>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</si>
  <si>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</si>
  <si>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</si>
  <si>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</si>
  <si>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</si>
  <si>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</si>
  <si>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</si>
  <si>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</si>
  <si>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</si>
  <si>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</si>
  <si>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</si>
  <si>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</si>
  <si>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</si>
  <si>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</si>
  <si>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</si>
  <si>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</si>
  <si>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</si>
  <si>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</si>
  <si>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</si>
  <si>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</si>
  <si>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</si>
  <si>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</si>
  <si>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</si>
  <si>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</si>
  <si>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</si>
  <si>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</si>
  <si>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</si>
  <si>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</si>
  <si>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</si>
  <si>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</si>
  <si>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</si>
  <si>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</si>
  <si>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</si>
  <si>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</si>
  <si>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</si>
  <si>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</si>
  <si>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</si>
  <si>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</si>
  <si>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</si>
  <si>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</si>
  <si>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</si>
  <si>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</si>
  <si>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</si>
  <si>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</si>
  <si>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</si>
  <si>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</si>
  <si>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</si>
  <si>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</si>
  <si>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</si>
  <si>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</si>
  <si>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</si>
  <si>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</si>
  <si>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</si>
  <si>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</si>
  <si>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</si>
  <si>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</si>
  <si>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</si>
  <si>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</si>
  <si>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</si>
  <si>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</si>
  <si>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</si>
  <si>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</si>
  <si>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</si>
  <si>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</si>
  <si>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</si>
  <si>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</si>
  <si>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</si>
  <si>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</si>
  <si>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</si>
  <si>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</si>
  <si>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</si>
  <si>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</si>
  <si>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</si>
  <si>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</si>
  <si>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</si>
  <si>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</si>
  <si>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</si>
  <si>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</si>
  <si>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</si>
  <si>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</si>
  <si>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</si>
  <si>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</si>
  <si>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</si>
  <si>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</si>
  <si>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</si>
  <si>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</si>
  <si>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</si>
  <si>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</si>
  <si>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</si>
  <si>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</si>
  <si>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</si>
  <si>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</si>
  <si>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</si>
  <si>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</si>
  <si>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</si>
  <si>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</si>
  <si>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</si>
  <si>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</si>
  <si>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</si>
  <si>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</si>
  <si>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</si>
  <si>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</si>
  <si>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</si>
  <si>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</si>
  <si>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</si>
  <si>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</si>
  <si>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</si>
  <si>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</si>
  <si>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</si>
  <si>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</si>
  <si>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</si>
  <si>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</si>
  <si>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</si>
  <si>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</si>
  <si>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</si>
  <si>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</si>
  <si>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</si>
  <si>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</si>
  <si>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</si>
  <si>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</si>
  <si>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</si>
  <si>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</si>
  <si>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</si>
  <si>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</si>
  <si>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</si>
  <si>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</si>
  <si>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</si>
  <si>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</si>
  <si>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</si>
  <si>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</si>
  <si>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</si>
  <si>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</si>
  <si>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</si>
  <si>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</si>
  <si>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</si>
  <si>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</si>
  <si>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</si>
  <si>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</si>
  <si>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</si>
  <si>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</si>
  <si>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</si>
  <si>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</si>
  <si>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</si>
  <si>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</si>
  <si>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</si>
  <si>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</si>
  <si>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</si>
  <si>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</si>
  <si>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</si>
  <si>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</si>
  <si>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</si>
  <si>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</si>
  <si>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</si>
  <si>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</si>
  <si>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</si>
  <si>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</si>
  <si>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</si>
  <si>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</si>
  <si>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</si>
  <si>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</si>
  <si>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</si>
  <si>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</si>
  <si>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</si>
  <si>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</si>
  <si>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</si>
  <si>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</si>
  <si>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</si>
  <si>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</si>
  <si>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</si>
  <si>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</si>
  <si>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</si>
  <si>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</si>
  <si>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</si>
  <si>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</si>
  <si>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</si>
  <si>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</si>
  <si>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</si>
  <si>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</si>
  <si>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</si>
  <si>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</si>
  <si>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</si>
  <si>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</si>
  <si>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</si>
  <si>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</si>
  <si>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</si>
  <si>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</si>
  <si>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</si>
  <si>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</si>
  <si>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</si>
  <si>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</si>
  <si>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</si>
  <si>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</si>
  <si>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</si>
  <si>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</si>
  <si>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</si>
  <si>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</si>
  <si>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</si>
  <si>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</si>
  <si>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</si>
  <si>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</si>
  <si>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</si>
  <si>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</si>
  <si>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</si>
  <si>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</si>
  <si>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</si>
  <si>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</si>
  <si>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</si>
  <si>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</si>
  <si>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</si>
  <si>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</si>
  <si>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</si>
  <si>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</si>
  <si>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</si>
  <si>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</si>
  <si>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</si>
  <si>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</si>
  <si>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</si>
  <si>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</si>
  <si>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</si>
  <si>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</si>
  <si>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</si>
  <si>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</si>
  <si>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</si>
  <si>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</si>
  <si>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</si>
  <si>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</si>
  <si>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</si>
  <si>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</si>
  <si>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</si>
  <si>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</si>
  <si>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</si>
  <si>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</si>
  <si>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</si>
  <si>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</si>
  <si>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</si>
  <si>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</si>
  <si>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</si>
  <si>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</si>
  <si>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</si>
  <si>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</si>
  <si>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</si>
  <si>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</si>
  <si>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</si>
  <si>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</si>
  <si>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</si>
  <si>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</si>
  <si>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</si>
  <si>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</si>
  <si>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</si>
  <si>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</si>
  <si>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</si>
  <si>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</si>
  <si>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</si>
  <si>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</si>
  <si>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</si>
  <si>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</si>
  <si>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</si>
  <si>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</si>
  <si>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</si>
  <si>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</si>
  <si>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</si>
  <si>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</si>
  <si>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</si>
  <si>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</si>
  <si>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</si>
  <si>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</si>
  <si>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</si>
  <si>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</si>
  <si>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</si>
  <si>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</si>
  <si>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</si>
  <si>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</si>
  <si>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</si>
  <si>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</si>
  <si>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</si>
  <si>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</si>
  <si>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</si>
  <si>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</si>
  <si>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</si>
  <si>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</si>
  <si>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</si>
  <si>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</si>
  <si>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</si>
  <si>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</si>
  <si>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</si>
  <si>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</si>
  <si>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</si>
  <si>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</si>
  <si>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</si>
  <si>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</si>
  <si>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</si>
  <si>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</si>
  <si>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</si>
  <si>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</si>
  <si>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</si>
  <si>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</si>
  <si>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</si>
  <si>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</si>
  <si>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</si>
  <si>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</si>
  <si>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</si>
  <si>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</si>
  <si>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</si>
  <si>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</si>
  <si>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</si>
  <si>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</si>
  <si>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</si>
  <si>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</si>
  <si>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</si>
  <si>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</si>
  <si>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</si>
  <si>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</si>
  <si>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</si>
  <si>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</si>
  <si>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</si>
  <si>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</si>
  <si>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</si>
  <si>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</si>
  <si>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</si>
  <si>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</si>
  <si>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</si>
  <si>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</si>
  <si>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</si>
  <si>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</si>
  <si>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</si>
  <si>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</si>
  <si>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</si>
  <si>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</si>
  <si>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</si>
  <si>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</si>
  <si>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</si>
  <si>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</si>
  <si>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</si>
  <si>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</si>
  <si>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</si>
  <si>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</si>
  <si>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</si>
  <si>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</si>
  <si>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</si>
  <si>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</si>
  <si>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</si>
  <si>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</si>
  <si>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</si>
  <si>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</si>
  <si>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</si>
  <si>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</si>
  <si>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</si>
  <si>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</si>
  <si>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</si>
  <si>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</si>
  <si>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</si>
  <si>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</si>
  <si>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</si>
  <si>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</si>
  <si>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</si>
  <si>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</si>
  <si>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</si>
  <si>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</si>
  <si>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</si>
  <si>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</si>
  <si>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</si>
  <si>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</si>
  <si>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</si>
  <si>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</si>
  <si>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</si>
  <si>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</si>
  <si>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</si>
  <si>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</si>
  <si>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</si>
  <si>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</si>
  <si>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</si>
  <si>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</si>
  <si>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</si>
  <si>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</si>
  <si>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</si>
  <si>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</si>
  <si>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</si>
  <si>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</si>
  <si>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</si>
  <si>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</si>
  <si>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</si>
  <si>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</si>
  <si>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</si>
  <si>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</si>
  <si>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</si>
  <si>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</si>
  <si>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</si>
  <si>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</si>
  <si>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</si>
  <si>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</si>
  <si>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</si>
  <si>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</si>
  <si>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</si>
  <si>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</si>
  <si>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</si>
  <si>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</si>
  <si>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</si>
  <si>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</si>
  <si>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</si>
  <si>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</si>
  <si>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</si>
  <si>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</si>
  <si>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</si>
  <si>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</si>
  <si>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</si>
  <si>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</si>
  <si>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</si>
  <si>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</si>
  <si>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</si>
  <si>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</si>
  <si>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</si>
  <si>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</si>
  <si>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</si>
  <si>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</si>
  <si>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</si>
  <si>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</si>
  <si>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</si>
  <si>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</si>
  <si>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</si>
  <si>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</si>
  <si>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</si>
  <si>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</si>
  <si>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</si>
  <si>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</si>
  <si>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</si>
  <si>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</si>
  <si>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</si>
  <si>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</si>
  <si>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</si>
  <si>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</si>
  <si>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</si>
  <si>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</si>
  <si>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</si>
  <si>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</si>
  <si>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</si>
  <si>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</si>
  <si>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</si>
  <si>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</si>
  <si>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</si>
  <si>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</si>
  <si>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</si>
  <si>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</si>
  <si>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</si>
  <si>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</si>
  <si>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</si>
  <si>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</si>
  <si>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</si>
  <si>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</si>
  <si>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</si>
  <si>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</si>
  <si>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</si>
  <si>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</si>
  <si>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</si>
  <si>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</si>
  <si>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</si>
  <si>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</si>
  <si>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</si>
  <si>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</si>
  <si>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</si>
  <si>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</si>
  <si>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</si>
  <si>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</si>
  <si>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</si>
  <si>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</si>
  <si>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</si>
  <si>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</si>
  <si>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</si>
  <si>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</si>
  <si>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</si>
  <si>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</si>
  <si>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</si>
  <si>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</si>
  <si>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</si>
  <si>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</si>
  <si>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</si>
  <si>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</si>
  <si>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</si>
  <si>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</si>
  <si>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</si>
  <si>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</si>
  <si>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</si>
  <si>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</si>
  <si>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</si>
  <si>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</si>
  <si>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</si>
  <si>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</si>
  <si>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</si>
  <si>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</si>
  <si>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</si>
  <si>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</si>
  <si>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</si>
  <si>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</si>
  <si>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</si>
  <si>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</si>
  <si>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</si>
  <si>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</si>
  <si>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</si>
  <si>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</si>
  <si>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</si>
  <si>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</si>
  <si>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</si>
  <si>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</si>
  <si>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</si>
  <si>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</si>
  <si>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</si>
  <si>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</si>
  <si>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</si>
  <si>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</si>
  <si>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</si>
  <si>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</si>
  <si>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</si>
  <si>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</si>
  <si>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</si>
  <si>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</si>
  <si>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</si>
  <si>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</si>
  <si>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</si>
  <si>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</si>
  <si>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</si>
  <si>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</si>
  <si>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</si>
  <si>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</si>
  <si>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</si>
  <si>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</si>
  <si>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</si>
  <si>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</si>
  <si>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</si>
  <si>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</si>
  <si>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</si>
  <si>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</si>
  <si>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</si>
  <si>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</si>
  <si>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</si>
  <si>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</si>
  <si>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</si>
  <si>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</si>
  <si>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</si>
  <si>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</si>
  <si>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</si>
  <si>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</si>
  <si>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</si>
  <si>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</si>
  <si>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</si>
  <si>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</si>
  <si>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</si>
  <si>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</si>
  <si>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</si>
  <si>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</si>
  <si>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</si>
  <si>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</si>
  <si>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</si>
  <si>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</si>
  <si>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</si>
  <si>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</si>
  <si>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</si>
  <si>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</si>
  <si>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</si>
  <si>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</si>
  <si>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</si>
  <si>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</si>
  <si>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</si>
  <si>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</si>
  <si>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</si>
  <si>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</si>
  <si>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</si>
  <si>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</si>
  <si>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</si>
  <si>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</si>
  <si>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</si>
  <si>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</si>
  <si>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</si>
  <si>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</si>
  <si>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</si>
  <si>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</si>
  <si>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</si>
  <si>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</si>
  <si>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</si>
  <si>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</si>
  <si>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</si>
  <si>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</si>
  <si>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</si>
  <si>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</si>
  <si>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</si>
  <si>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</si>
  <si>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</si>
  <si>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</si>
  <si>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</si>
  <si>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</si>
  <si>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</si>
  <si>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</si>
  <si>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</si>
  <si>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</si>
  <si>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</si>
  <si>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</si>
  <si>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</si>
  <si>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</si>
  <si>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</si>
  <si>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</si>
  <si>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</si>
  <si>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</si>
  <si>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</si>
  <si>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</si>
  <si>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</si>
  <si>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</si>
  <si>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</si>
  <si>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</si>
  <si>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</si>
  <si>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</si>
  <si>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</si>
  <si>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</si>
  <si>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</si>
  <si>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</si>
  <si>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</si>
  <si>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</si>
  <si>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</si>
  <si>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</si>
  <si>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</si>
  <si>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</si>
  <si>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</si>
  <si>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</si>
  <si>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</si>
  <si>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</si>
  <si>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</si>
  <si>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</si>
  <si>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</si>
  <si>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</si>
  <si>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</si>
  <si>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</si>
  <si>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</si>
  <si>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</si>
  <si>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</si>
  <si>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</si>
  <si>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</si>
  <si>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</si>
  <si>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</si>
  <si>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</si>
  <si>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</si>
  <si>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</si>
  <si>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</si>
  <si>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</si>
  <si>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</si>
  <si>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</si>
  <si>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</si>
  <si>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</si>
  <si>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</si>
  <si>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</si>
  <si>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</si>
  <si>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</si>
  <si>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</si>
  <si>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</si>
  <si>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</si>
  <si>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</si>
  <si>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</si>
  <si>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</si>
  <si>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</si>
  <si>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</si>
  <si>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</si>
  <si>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</si>
  <si>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</si>
  <si>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</si>
  <si>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</si>
  <si>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</si>
  <si>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</si>
  <si>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</si>
  <si>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</si>
  <si>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</si>
  <si>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</si>
  <si>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</si>
  <si>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</si>
  <si>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</si>
  <si>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</si>
  <si>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</si>
  <si>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</si>
  <si>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</si>
  <si>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</si>
  <si>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</si>
  <si>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</si>
  <si>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</si>
  <si>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</si>
  <si>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</si>
  <si>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</si>
  <si>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</si>
  <si>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</si>
  <si>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</si>
  <si>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</si>
  <si>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</si>
  <si>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</si>
  <si>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</si>
  <si>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</si>
  <si>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</si>
  <si>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</si>
  <si>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</si>
  <si>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</si>
  <si>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</si>
  <si>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</si>
  <si>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</si>
  <si>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</si>
  <si>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</si>
  <si>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</si>
  <si>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</si>
  <si>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</si>
  <si>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</si>
  <si>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</si>
  <si>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</si>
  <si>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</si>
  <si>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</si>
  <si>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</si>
  <si>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</si>
  <si>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</si>
  <si>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</si>
  <si>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</si>
  <si>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</si>
  <si>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</si>
  <si>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</si>
  <si>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</si>
  <si>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</si>
  <si>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</si>
  <si>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</si>
  <si>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</si>
  <si>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</si>
  <si>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</si>
  <si>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</si>
  <si>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</si>
  <si>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</si>
  <si>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</si>
  <si>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</si>
  <si>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</si>
  <si>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</si>
  <si>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</si>
  <si>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</si>
  <si>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</si>
  <si>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</si>
  <si>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</si>
  <si>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</si>
  <si>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</si>
  <si>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</si>
  <si>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</si>
  <si>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</si>
  <si>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</si>
  <si>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</si>
  <si>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</si>
  <si>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</si>
  <si>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</si>
  <si>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</si>
  <si>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</si>
  <si>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</si>
  <si>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</si>
  <si>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</si>
  <si>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</si>
  <si>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</si>
  <si>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</si>
  <si>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</si>
  <si>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</si>
  <si>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</si>
  <si>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</si>
  <si>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</si>
  <si>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</si>
  <si>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</si>
  <si>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</si>
  <si>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</si>
  <si>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</si>
  <si>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</si>
  <si>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</si>
  <si>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</si>
  <si>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</si>
  <si>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</si>
  <si>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</si>
  <si>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</si>
  <si>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</si>
  <si>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</si>
  <si>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</si>
  <si>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</si>
  <si>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</si>
  <si>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</si>
  <si>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</si>
  <si>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</si>
  <si>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</si>
  <si>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</si>
  <si>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</si>
  <si>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</si>
  <si>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</si>
  <si>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</si>
  <si>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</si>
  <si>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</si>
  <si>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</si>
  <si>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</si>
  <si>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</si>
  <si>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</si>
  <si>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</si>
  <si>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</si>
  <si>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</si>
  <si>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</si>
  <si>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</si>
  <si>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</si>
  <si>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</si>
  <si>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</si>
  <si>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</si>
  <si>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</si>
  <si>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</si>
  <si>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</si>
  <si>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</si>
  <si>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</si>
  <si>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</si>
  <si>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</si>
  <si>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</si>
  <si>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</si>
  <si>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</si>
  <si>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</si>
  <si>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</si>
  <si>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</si>
  <si>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</si>
  <si>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</si>
  <si>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</si>
  <si>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</si>
  <si>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</si>
  <si>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</si>
  <si>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</si>
  <si>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</si>
  <si>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</si>
  <si>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</si>
  <si>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</si>
  <si>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</si>
  <si>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</si>
  <si>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</si>
  <si>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</si>
  <si>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</si>
  <si>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</si>
  <si>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</si>
  <si>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</si>
  <si>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</si>
  <si>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</si>
  <si>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</si>
  <si>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</si>
  <si>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</si>
  <si>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</si>
  <si>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</si>
  <si>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</si>
  <si>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</si>
  <si>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</si>
  <si>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</si>
  <si>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</si>
  <si>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</si>
  <si>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</si>
  <si>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</si>
  <si>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</si>
  <si>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</si>
  <si>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</si>
  <si>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</si>
  <si>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</si>
  <si>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</si>
  <si>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</si>
  <si>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</si>
  <si>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</si>
  <si>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</si>
  <si>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</si>
  <si>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</si>
  <si>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</si>
  <si>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</si>
  <si>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</si>
  <si>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</si>
  <si>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</si>
  <si>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</si>
  <si>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</si>
  <si>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</si>
  <si>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</si>
  <si>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</si>
  <si>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</si>
  <si>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</si>
  <si>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</si>
  <si>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</si>
  <si>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</si>
  <si>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</si>
  <si>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</si>
  <si>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</si>
  <si>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</si>
  <si>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</si>
  <si>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</si>
  <si>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</si>
  <si>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</si>
  <si>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</si>
  <si>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</si>
  <si>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</si>
  <si>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</si>
  <si>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</si>
  <si>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</si>
  <si>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</si>
  <si>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</si>
  <si>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</si>
  <si>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</si>
  <si>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</si>
  <si>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</si>
  <si>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</si>
  <si>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</si>
  <si>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</si>
  <si>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</si>
  <si>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</si>
  <si>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</si>
  <si>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</si>
  <si>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</si>
  <si>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</si>
  <si>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</si>
  <si>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</si>
  <si>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</si>
  <si>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</si>
  <si>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</si>
  <si>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</si>
  <si>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</si>
  <si>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</si>
  <si>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</si>
  <si>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</si>
  <si>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</si>
  <si>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</si>
  <si>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</si>
  <si>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</si>
  <si>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</si>
  <si>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</si>
  <si>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</si>
  <si>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</si>
  <si>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</si>
  <si>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</si>
  <si>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</si>
  <si>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</si>
  <si>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</si>
  <si>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</si>
  <si>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</si>
  <si>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</si>
  <si>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</si>
  <si>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</si>
  <si>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</si>
  <si>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</si>
  <si>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</si>
  <si>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</si>
  <si>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</si>
  <si>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</si>
  <si>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</si>
  <si>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</si>
  <si>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</si>
  <si>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</si>
  <si>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</si>
  <si>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</si>
  <si>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</si>
  <si>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</si>
  <si>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</si>
  <si>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</si>
  <si>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</si>
  <si>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</si>
  <si>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</si>
  <si>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</si>
  <si>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</si>
  <si>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</si>
  <si>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</si>
  <si>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</si>
  <si>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</si>
  <si>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</si>
  <si>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</si>
  <si>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</si>
  <si>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</si>
  <si>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</si>
  <si>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</si>
  <si>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</si>
  <si>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</si>
  <si>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</si>
  <si>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</si>
  <si>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</si>
  <si>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</si>
  <si>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</si>
  <si>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</si>
  <si>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</si>
  <si>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</si>
  <si>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</si>
  <si>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</si>
  <si>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</si>
  <si>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</si>
  <si>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</si>
  <si>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</si>
  <si>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</si>
  <si>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</si>
  <si>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</si>
  <si>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</si>
  <si>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</si>
  <si>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</si>
  <si>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</si>
  <si>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</si>
  <si>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</si>
  <si>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</si>
  <si>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</si>
  <si>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</si>
  <si>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</si>
  <si>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</si>
  <si>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</si>
  <si>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</si>
  <si>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</si>
  <si>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</si>
  <si>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</si>
  <si>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</si>
  <si>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</si>
  <si>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</si>
  <si>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</si>
  <si>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</si>
  <si>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</si>
  <si>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</si>
  <si>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</si>
  <si>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</si>
  <si>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</si>
  <si>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</si>
  <si>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</si>
  <si>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</si>
  <si>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</si>
  <si>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</si>
  <si>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</si>
  <si>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</si>
  <si>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</si>
  <si>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</si>
  <si>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</si>
  <si>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</si>
  <si>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</si>
  <si>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</si>
  <si>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</si>
  <si>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</si>
  <si>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</si>
  <si>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</si>
  <si>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</si>
  <si>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</si>
  <si>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</si>
  <si>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</si>
  <si>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</si>
  <si>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</si>
  <si>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</si>
  <si>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</si>
  <si>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</si>
  <si>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</si>
  <si>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</si>
  <si>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</si>
  <si>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</si>
  <si>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</si>
  <si>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</si>
  <si>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</si>
  <si>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</si>
  <si>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</si>
  <si>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</si>
  <si>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</si>
  <si>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</si>
  <si>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</si>
  <si>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</si>
  <si>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</si>
  <si>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</si>
  <si>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</si>
  <si>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</si>
  <si>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</si>
  <si>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</si>
  <si>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</si>
  <si>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</si>
  <si>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</si>
  <si>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</si>
  <si>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</si>
  <si>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</si>
  <si>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</si>
  <si>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</si>
  <si>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</si>
  <si>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</si>
  <si>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</si>
  <si>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</si>
  <si>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</si>
  <si>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</si>
  <si>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</si>
  <si>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</si>
  <si>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</si>
  <si>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</si>
  <si>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</si>
  <si>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</si>
  <si>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</si>
  <si>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</si>
  <si>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</si>
  <si>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</si>
  <si>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</si>
  <si>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</si>
  <si>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</si>
  <si>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</si>
  <si>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</si>
  <si>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</si>
  <si>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</si>
  <si>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</si>
  <si>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</si>
  <si>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</si>
  <si>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</si>
  <si>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</si>
  <si>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</si>
  <si>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</si>
  <si>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</si>
  <si>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</si>
  <si>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</si>
  <si>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</si>
  <si>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</si>
  <si>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</si>
  <si>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</si>
  <si>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</si>
  <si>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</si>
  <si>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</si>
  <si>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</si>
  <si>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</si>
  <si>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</si>
  <si>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</si>
  <si>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</si>
  <si>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</si>
  <si>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</si>
  <si>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</si>
  <si>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</si>
  <si>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</si>
  <si>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</si>
  <si>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</si>
  <si>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</si>
  <si>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</si>
  <si>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</si>
  <si>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</si>
  <si>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</si>
  <si>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</si>
  <si>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</si>
  <si>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</si>
  <si>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</si>
  <si>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</si>
  <si>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</si>
  <si>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</si>
  <si>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</si>
  <si>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</si>
  <si>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</si>
  <si>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</si>
  <si>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</si>
  <si>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</si>
  <si>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</si>
  <si>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</si>
  <si>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</si>
  <si>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</si>
  <si>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</si>
  <si>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</si>
  <si>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</si>
  <si>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</si>
  <si>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</si>
  <si>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</si>
  <si>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</si>
  <si>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</si>
  <si>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</si>
  <si>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</si>
  <si>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</si>
  <si>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</si>
  <si>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</si>
  <si>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</si>
  <si>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</si>
  <si>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</si>
  <si>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</si>
  <si>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</si>
  <si>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</si>
  <si>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</si>
  <si>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</si>
  <si>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</si>
  <si>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</si>
  <si>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</si>
  <si>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</si>
  <si>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</si>
  <si>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</si>
  <si>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</si>
  <si>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</si>
  <si>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</si>
  <si>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</si>
  <si>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</si>
  <si>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</si>
  <si>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</si>
  <si>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</si>
  <si>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</si>
  <si>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</si>
  <si>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</si>
  <si>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</si>
  <si>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</si>
  <si>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</si>
  <si>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</si>
  <si>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</si>
  <si>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</si>
  <si>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</si>
  <si>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</si>
  <si>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</si>
  <si>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</si>
  <si>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</si>
  <si>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</si>
  <si>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</si>
  <si>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</si>
  <si>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</si>
  <si>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</si>
  <si>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</si>
  <si>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</si>
  <si>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</si>
  <si>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</si>
  <si>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</si>
  <si>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</si>
  <si>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</si>
  <si>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</si>
  <si>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</si>
  <si>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</si>
  <si>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</si>
  <si>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</si>
  <si>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</si>
  <si>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</si>
  <si>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</si>
  <si>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</si>
  <si>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</si>
  <si>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</si>
  <si>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</si>
  <si>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</si>
  <si>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</si>
  <si>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</si>
  <si>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</si>
  <si>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</si>
  <si>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</si>
  <si>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</si>
  <si>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</si>
  <si>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</si>
  <si>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</si>
  <si>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</si>
  <si>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</si>
  <si>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</si>
  <si>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</si>
  <si>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</si>
  <si>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</si>
  <si>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</si>
  <si>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</si>
  <si>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</si>
  <si>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</si>
  <si>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</si>
  <si>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</si>
  <si>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</si>
  <si>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</si>
  <si>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</si>
  <si>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</si>
  <si>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</si>
  <si>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</si>
  <si>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</si>
  <si>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</si>
  <si>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</si>
  <si>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</si>
  <si>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</si>
  <si>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</si>
  <si>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</si>
  <si>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</si>
  <si>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</si>
  <si>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</si>
  <si>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</si>
  <si>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</si>
  <si>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</si>
  <si>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</si>
  <si>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</si>
  <si>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</si>
  <si>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</si>
  <si>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</si>
  <si>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</si>
  <si>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</si>
  <si>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</si>
  <si>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</si>
  <si>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</si>
  <si>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</si>
  <si>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</si>
  <si>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</si>
  <si>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</si>
  <si>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</si>
  <si>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</si>
  <si>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</si>
  <si>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</si>
  <si>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</si>
  <si>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</si>
  <si>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</si>
  <si>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</si>
  <si>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</si>
  <si>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</si>
  <si>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</si>
  <si>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</si>
  <si>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</si>
  <si>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</si>
  <si>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</si>
  <si>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</si>
  <si>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</si>
  <si>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</si>
  <si>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</si>
  <si>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</si>
  <si>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</si>
  <si>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</si>
  <si>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</si>
  <si>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</si>
  <si>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</si>
  <si>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</si>
  <si>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</si>
  <si>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</si>
  <si>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</si>
  <si>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</si>
  <si>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</si>
  <si>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</si>
  <si>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</si>
  <si>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</si>
  <si>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</si>
  <si>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</si>
  <si>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</si>
  <si>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</si>
  <si>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</si>
  <si>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</si>
  <si>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</si>
  <si>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</si>
  <si>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</si>
  <si>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</si>
  <si>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</si>
  <si>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</si>
  <si>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</si>
  <si>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</si>
  <si>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</si>
  <si>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</si>
  <si>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</si>
  <si>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</si>
  <si>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</si>
  <si>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</si>
  <si>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</si>
  <si>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</si>
  <si>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</si>
  <si>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</si>
  <si>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</si>
  <si>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</si>
  <si>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</si>
  <si>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</si>
  <si>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</si>
  <si>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</si>
  <si>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</si>
  <si>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</si>
  <si>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</si>
  <si>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</si>
  <si>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</si>
  <si>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</si>
  <si>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</si>
  <si>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</si>
  <si>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</si>
  <si>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</si>
  <si>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</si>
  <si>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</si>
  <si>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</si>
  <si>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</si>
  <si>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</si>
  <si>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</si>
  <si>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</si>
  <si>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</si>
  <si>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</si>
  <si>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</si>
  <si>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</si>
  <si>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</si>
  <si>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</si>
  <si>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</si>
  <si>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</si>
  <si>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</si>
  <si>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</si>
  <si>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</si>
  <si>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</si>
  <si>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</si>
  <si>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</si>
  <si>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</si>
  <si>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</si>
  <si>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</si>
  <si>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</si>
  <si>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</si>
  <si>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</si>
  <si>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</si>
  <si>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</si>
  <si>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</si>
  <si>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</si>
  <si>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</si>
  <si>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</si>
  <si>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</si>
  <si>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</si>
  <si>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</si>
  <si>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</si>
  <si>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</si>
  <si>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</si>
  <si>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</si>
  <si>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</si>
  <si>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</si>
  <si>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</si>
  <si>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</si>
  <si>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</si>
  <si>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</si>
  <si>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</si>
  <si>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</si>
  <si>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</si>
  <si>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</si>
  <si>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</si>
  <si>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</si>
  <si>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</si>
  <si>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</si>
  <si>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</si>
  <si>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</si>
  <si>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</si>
  <si>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</si>
  <si>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</si>
  <si>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</si>
  <si>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</si>
  <si>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</si>
  <si>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</si>
  <si>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</si>
  <si>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</si>
  <si>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</si>
  <si>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</si>
  <si>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</si>
  <si>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</si>
  <si>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</si>
  <si>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</si>
  <si>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</si>
  <si>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</si>
  <si>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</si>
  <si>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</si>
  <si>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</si>
  <si>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</si>
  <si>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</si>
  <si>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</si>
  <si>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</si>
  <si>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</si>
  <si>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</si>
  <si>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</si>
  <si>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</si>
  <si>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</si>
  <si>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</si>
  <si>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</si>
  <si>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</si>
  <si>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</si>
  <si>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</si>
  <si>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</si>
  <si>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</si>
  <si>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</si>
  <si>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</si>
  <si>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</si>
  <si>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</si>
  <si>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</si>
  <si>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</si>
  <si>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</si>
  <si>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</si>
  <si>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</si>
  <si>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</si>
  <si>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</si>
  <si>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</si>
  <si>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</si>
  <si>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</si>
  <si>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</si>
  <si>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</si>
  <si>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</si>
  <si>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</si>
  <si>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</si>
  <si>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</si>
  <si>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</si>
  <si>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</si>
  <si>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</si>
  <si>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</si>
  <si>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</si>
  <si>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</si>
  <si>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</si>
  <si>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</si>
  <si>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</si>
  <si>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</si>
  <si>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</si>
  <si>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</si>
  <si>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</si>
  <si>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</si>
  <si>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</si>
  <si>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</si>
  <si>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</si>
  <si>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</si>
  <si>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</si>
  <si>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</si>
  <si>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</si>
  <si>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</si>
  <si>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</si>
  <si>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</si>
  <si>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</si>
  <si>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</si>
  <si>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</si>
  <si>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</si>
  <si>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</si>
  <si>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</si>
  <si>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</si>
  <si>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</si>
  <si>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</si>
  <si>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</si>
  <si>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</si>
  <si>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</si>
  <si>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</si>
  <si>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</si>
  <si>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</si>
  <si>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</si>
  <si>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</si>
  <si>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</si>
  <si>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</si>
  <si>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</si>
  <si>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</si>
  <si>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</si>
  <si>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</si>
  <si>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</si>
  <si>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</si>
  <si>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</si>
  <si>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</si>
  <si>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</si>
  <si>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</si>
  <si>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</si>
  <si>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</si>
  <si>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</si>
  <si>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</si>
  <si>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</si>
  <si>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</si>
  <si>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</si>
  <si>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</si>
  <si>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</si>
  <si>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</si>
  <si>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</si>
  <si>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</si>
  <si>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</si>
  <si>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</si>
  <si>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</si>
  <si>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</si>
  <si>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</si>
  <si>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</si>
  <si>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</si>
  <si>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</si>
  <si>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</si>
  <si>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</si>
  <si>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</si>
  <si>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</si>
  <si>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</si>
  <si>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</si>
  <si>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</si>
  <si>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</si>
  <si>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</si>
  <si>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</si>
  <si>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</si>
  <si>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</si>
  <si>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</si>
  <si>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</si>
  <si>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</si>
  <si>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</si>
  <si>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</si>
  <si>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</si>
  <si>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</si>
  <si>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</si>
  <si>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</si>
  <si>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</si>
  <si>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</si>
  <si>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</si>
  <si>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</si>
  <si>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</si>
  <si>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</si>
  <si>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</si>
  <si>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</si>
  <si>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</si>
  <si>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</si>
  <si>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</si>
  <si>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</si>
  <si>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</si>
  <si>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</si>
  <si>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</si>
  <si>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</si>
  <si>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</si>
  <si>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</si>
  <si>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</si>
  <si>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</si>
  <si>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</si>
  <si>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</si>
  <si>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</si>
  <si>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</si>
  <si>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</si>
  <si>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</si>
  <si>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</si>
  <si>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</si>
  <si>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</si>
  <si>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</si>
  <si>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</si>
  <si>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</si>
  <si>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</si>
  <si>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</si>
  <si>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</si>
  <si>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</si>
  <si>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</si>
  <si>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</si>
  <si>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</si>
  <si>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</si>
  <si>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</si>
  <si>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</si>
  <si>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</si>
  <si>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</si>
  <si>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</si>
  <si>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</si>
  <si>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</si>
  <si>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</si>
  <si>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</si>
  <si>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</si>
  <si>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</si>
  <si>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</si>
  <si>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</si>
  <si>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</si>
  <si>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</si>
  <si>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</si>
  <si>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</si>
  <si>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</si>
  <si>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</si>
  <si>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</si>
  <si>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</si>
  <si>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</si>
  <si>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</si>
  <si>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</si>
  <si>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</si>
  <si>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</si>
  <si>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</si>
  <si>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</si>
  <si>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</si>
  <si>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</si>
  <si>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</si>
  <si>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</si>
  <si>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</si>
  <si>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</si>
  <si>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</si>
  <si>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</si>
  <si>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</si>
  <si>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</si>
  <si>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</si>
  <si>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</si>
  <si>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</si>
  <si>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</si>
  <si>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</si>
  <si>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</si>
  <si>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</si>
  <si>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</si>
  <si>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</si>
  <si>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</si>
  <si>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</si>
  <si>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</si>
  <si>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</si>
  <si>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</si>
  <si>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</si>
  <si>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</si>
  <si>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</si>
  <si>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</si>
  <si>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</si>
  <si>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</si>
  <si>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</si>
  <si>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</si>
  <si>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</si>
  <si>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</si>
  <si>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</si>
  <si>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</si>
  <si>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</si>
  <si>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</si>
  <si>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</si>
  <si>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</si>
  <si>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</si>
  <si>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</si>
  <si>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</si>
  <si>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</si>
  <si>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</si>
  <si>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</si>
  <si>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</si>
  <si>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</si>
  <si>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</si>
  <si>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</si>
  <si>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</si>
  <si>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</si>
  <si>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</si>
  <si>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</si>
  <si>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</si>
  <si>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</si>
  <si>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</si>
  <si>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</si>
  <si>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</si>
  <si>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</si>
  <si>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</si>
  <si>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</si>
  <si>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</si>
  <si>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</si>
  <si>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</si>
  <si>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</si>
  <si>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</si>
  <si>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</si>
  <si>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</si>
  <si>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</si>
  <si>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</si>
  <si>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</si>
  <si>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</si>
  <si>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</si>
  <si>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</si>
  <si>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</si>
  <si>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</si>
  <si>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</si>
  <si>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</si>
  <si>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</si>
  <si>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</si>
  <si>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</si>
  <si>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</si>
  <si>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</si>
  <si>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</si>
  <si>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</si>
  <si>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</si>
  <si>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</si>
  <si>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</si>
  <si>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</si>
  <si>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</si>
  <si>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</si>
  <si>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</si>
  <si>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</si>
  <si>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</si>
  <si>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</si>
  <si>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</si>
  <si>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</si>
  <si>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</si>
  <si>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</si>
  <si>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</si>
  <si>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</si>
  <si>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</si>
  <si>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</si>
  <si>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</si>
  <si>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</si>
  <si>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</si>
  <si>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</si>
  <si>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</si>
  <si>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</si>
  <si>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</si>
  <si>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</si>
  <si>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</si>
  <si>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</si>
  <si>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</si>
  <si>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</si>
  <si>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</si>
  <si>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</si>
  <si>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</si>
  <si>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</si>
  <si>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</si>
  <si>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</si>
  <si>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</si>
  <si>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</si>
  <si>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</si>
  <si>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</si>
  <si>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</si>
  <si>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</si>
  <si>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</si>
  <si>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</si>
  <si>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</si>
  <si>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</si>
  <si>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</si>
  <si>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</si>
  <si>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</si>
  <si>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</si>
  <si>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</si>
  <si>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</si>
  <si>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</si>
  <si>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</si>
  <si>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</si>
  <si>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</si>
  <si>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</si>
  <si>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</si>
  <si>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</si>
  <si>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</si>
  <si>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</si>
  <si>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</si>
  <si>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</si>
  <si>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</si>
  <si>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</si>
  <si>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</si>
  <si>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</si>
  <si>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</si>
  <si>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</si>
  <si>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</si>
  <si>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</si>
  <si>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</si>
  <si>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</si>
  <si>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</si>
  <si>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</si>
  <si>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</si>
  <si>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</si>
  <si>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</si>
  <si>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</si>
  <si>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</si>
  <si>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</si>
  <si>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</si>
  <si>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</si>
  <si>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</si>
  <si>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</si>
  <si>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</si>
  <si>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</si>
  <si>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</si>
  <si>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</si>
  <si>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</si>
  <si>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</si>
  <si>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</si>
  <si>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</si>
  <si>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</si>
  <si>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</si>
  <si>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</si>
  <si>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</si>
  <si>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</si>
  <si>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</si>
  <si>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</si>
  <si>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</si>
  <si>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</si>
  <si>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</si>
  <si>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</si>
  <si>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</si>
  <si>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</si>
  <si>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</si>
  <si>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</si>
  <si>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</si>
  <si>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</si>
  <si>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</si>
  <si>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</si>
  <si>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</si>
  <si>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</si>
  <si>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</si>
  <si>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</si>
  <si>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</si>
  <si>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</si>
  <si>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</si>
  <si>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</si>
  <si>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</si>
  <si>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</si>
  <si>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</si>
  <si>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</si>
  <si>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</si>
  <si>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</si>
  <si>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</si>
  <si>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</si>
  <si>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</si>
  <si>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</si>
  <si>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</si>
  <si>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</si>
  <si>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</si>
  <si>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</si>
  <si>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</si>
  <si>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</si>
  <si>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</si>
  <si>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</si>
  <si>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</si>
  <si>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</si>
  <si>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</si>
  <si>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</si>
  <si>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</si>
  <si>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</si>
  <si>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</si>
  <si>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</si>
  <si>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</si>
  <si>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</si>
  <si>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</si>
  <si>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</si>
  <si>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</si>
  <si>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</si>
  <si>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</si>
  <si>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</si>
  <si>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</si>
  <si>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</si>
  <si>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</si>
  <si>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</si>
  <si>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</si>
  <si>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</si>
  <si>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</si>
  <si>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</si>
  <si>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</si>
  <si>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</si>
  <si>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</si>
  <si>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</si>
  <si>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</si>
  <si>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</si>
  <si>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</si>
  <si>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</si>
  <si>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</si>
  <si>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</si>
  <si>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</si>
  <si>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</si>
  <si>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</si>
  <si>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</si>
  <si>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</si>
  <si>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</si>
  <si>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</si>
  <si>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</si>
  <si>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</si>
  <si>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</si>
  <si>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</si>
  <si>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</si>
  <si>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</si>
  <si>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</si>
  <si>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</si>
  <si>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</si>
  <si>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</si>
  <si>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</si>
  <si>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</si>
  <si>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</si>
  <si>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</si>
  <si>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</si>
  <si>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</si>
  <si>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</si>
  <si>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</si>
  <si>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</si>
  <si>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</si>
  <si>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</si>
  <si>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</si>
  <si>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</si>
  <si>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</si>
  <si>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</si>
  <si>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</si>
  <si>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</si>
  <si>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</si>
  <si>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</si>
  <si>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</si>
  <si>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</si>
  <si>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</si>
  <si>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</si>
  <si>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</si>
  <si>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</si>
  <si>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</si>
  <si>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</si>
  <si>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</si>
  <si>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</si>
  <si>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</si>
  <si>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</si>
  <si>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</si>
  <si>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</si>
  <si>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</si>
  <si>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</si>
  <si>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</si>
  <si>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</si>
  <si>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</si>
  <si>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</si>
  <si>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</si>
  <si>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</si>
  <si>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</si>
  <si>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</si>
  <si>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</si>
  <si>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</si>
  <si>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</si>
  <si>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</si>
  <si>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</si>
  <si>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</si>
  <si>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</si>
  <si>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</si>
  <si>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</si>
  <si>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</si>
  <si>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</si>
  <si>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</si>
  <si>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</si>
  <si>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</si>
  <si>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</si>
  <si>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</si>
  <si>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</si>
  <si>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</si>
  <si>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</si>
  <si>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</si>
  <si>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</si>
  <si>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</si>
  <si>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</si>
  <si>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</si>
  <si>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</si>
  <si>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</si>
  <si>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</si>
  <si>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</si>
  <si>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</si>
  <si>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</si>
  <si>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</si>
  <si>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</si>
  <si>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</si>
  <si>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</si>
  <si>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</si>
  <si>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</si>
  <si>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</si>
  <si>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</si>
  <si>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</si>
  <si>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</si>
  <si>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</si>
  <si>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</si>
  <si>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</si>
  <si>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</si>
  <si>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</si>
  <si>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</si>
  <si>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</si>
  <si>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</si>
  <si>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</si>
  <si>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</si>
  <si>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</si>
  <si>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</si>
  <si>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</si>
  <si>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</si>
  <si>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</si>
  <si>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</si>
  <si>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</si>
  <si>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</si>
  <si>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</si>
  <si>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</si>
  <si>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</si>
  <si>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</si>
  <si>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</si>
  <si>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</si>
  <si>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</si>
  <si>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</si>
  <si>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</si>
  <si>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</si>
  <si>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</si>
  <si>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</si>
  <si>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</si>
  <si>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</si>
  <si>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</si>
  <si>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</si>
  <si>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</si>
  <si>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</si>
  <si>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</si>
  <si>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</si>
  <si>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</si>
  <si>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</si>
  <si>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</si>
  <si>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</si>
  <si>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</si>
  <si>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</si>
  <si>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</si>
  <si>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</si>
  <si>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</si>
  <si>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</si>
  <si>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</si>
  <si>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</si>
  <si>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</si>
  <si>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</si>
  <si>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</si>
  <si>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</si>
  <si>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</si>
  <si>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</si>
  <si>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</si>
  <si>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</si>
  <si>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</si>
  <si>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</si>
  <si>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</si>
  <si>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</si>
  <si>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</si>
  <si>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</si>
  <si>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</si>
  <si>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</si>
  <si>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</si>
  <si>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</si>
  <si>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</si>
  <si>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</si>
  <si>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</si>
  <si>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</si>
  <si>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</si>
  <si>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</si>
  <si>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</si>
  <si>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</si>
  <si>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</si>
  <si>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</si>
  <si>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</si>
  <si>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</si>
  <si>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</si>
  <si>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</si>
  <si>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</si>
  <si>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</si>
  <si>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</si>
  <si>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</si>
  <si>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</si>
  <si>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</si>
  <si>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</si>
  <si>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</si>
  <si>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</si>
  <si>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</si>
  <si>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</si>
  <si>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</si>
  <si>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</si>
  <si>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</si>
  <si>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</si>
  <si>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</si>
  <si>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</si>
  <si>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</si>
  <si>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</si>
  <si>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</si>
  <si>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</si>
  <si>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</si>
  <si>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</si>
  <si>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</si>
  <si>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</si>
  <si>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</si>
  <si>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</si>
  <si>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</si>
  <si>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</si>
  <si>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</si>
  <si>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</si>
  <si>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</si>
  <si>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</si>
  <si>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</si>
  <si>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</si>
  <si>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</si>
  <si>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</si>
  <si>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</si>
  <si>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</si>
  <si>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</si>
  <si>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</si>
  <si>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</si>
  <si>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</si>
  <si>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</si>
  <si>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</si>
  <si>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</si>
  <si>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</si>
  <si>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</si>
  <si>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</si>
  <si>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</si>
  <si>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</si>
  <si>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</si>
  <si>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</si>
  <si>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</si>
  <si>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</si>
  <si>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</si>
  <si>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</si>
  <si>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</si>
  <si>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</si>
  <si>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</si>
  <si>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</si>
  <si>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</si>
  <si>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</si>
  <si>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</si>
  <si>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</si>
  <si>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</si>
  <si>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</si>
  <si>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</si>
  <si>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</si>
  <si>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</si>
  <si>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</si>
  <si>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</si>
  <si>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</si>
  <si>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</si>
  <si>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</si>
  <si>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</si>
  <si>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</si>
  <si>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</si>
  <si>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</si>
  <si>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</si>
  <si>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</si>
  <si>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</si>
  <si>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</si>
  <si>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</si>
  <si>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</si>
  <si>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</si>
  <si>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</si>
  <si>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</si>
  <si>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</si>
  <si>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</si>
  <si>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</si>
  <si>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</si>
  <si>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</si>
  <si>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</si>
  <si>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</si>
  <si>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</si>
  <si>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</si>
  <si>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</si>
  <si>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</si>
  <si>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</si>
  <si>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</si>
  <si>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</si>
  <si>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</si>
  <si>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</si>
  <si>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</si>
  <si>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</si>
  <si>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</si>
  <si>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</si>
  <si>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</si>
  <si>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</si>
  <si>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</si>
  <si>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</si>
  <si>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</si>
  <si>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</si>
  <si>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</si>
  <si>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</si>
  <si>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</si>
  <si>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</si>
  <si>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</si>
  <si>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</si>
  <si>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</si>
  <si>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</si>
  <si>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</si>
  <si>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</si>
  <si>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</si>
  <si>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</si>
  <si>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</si>
  <si>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</si>
  <si>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</si>
  <si>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</si>
  <si>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</si>
  <si>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</si>
  <si>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</si>
  <si>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</si>
  <si>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</si>
  <si>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</si>
  <si>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</si>
  <si>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</si>
  <si>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</si>
  <si>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</si>
  <si>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</si>
  <si>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</si>
  <si>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</si>
  <si>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</si>
  <si>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</si>
  <si>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</si>
  <si>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</si>
  <si>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</si>
  <si>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</si>
  <si>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</si>
  <si>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</si>
  <si>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</si>
  <si>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</si>
  <si>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</si>
  <si>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</si>
  <si>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</si>
  <si>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</si>
  <si>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</si>
  <si>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</si>
  <si>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</si>
  <si>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</si>
  <si>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</si>
  <si>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</si>
  <si>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</si>
  <si>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</si>
  <si>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</si>
  <si>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</si>
  <si>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</si>
  <si>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</si>
  <si>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</si>
  <si>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</si>
  <si>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</si>
  <si>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</si>
  <si>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</si>
  <si>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</si>
  <si>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</si>
  <si>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</si>
  <si>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</si>
  <si>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</si>
  <si>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</si>
  <si>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</si>
  <si>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</si>
  <si>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</si>
  <si>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</si>
  <si>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</si>
  <si>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</si>
  <si>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</si>
  <si>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</si>
  <si>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</si>
  <si>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</si>
  <si>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</si>
  <si>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</si>
  <si>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</si>
  <si>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</si>
  <si>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</si>
  <si>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</si>
  <si>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</si>
  <si>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</si>
  <si>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</si>
  <si>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</si>
  <si>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</si>
  <si>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</si>
  <si>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</si>
  <si>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</si>
  <si>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</si>
  <si>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</si>
  <si>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</si>
  <si>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</si>
  <si>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</si>
  <si>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</si>
  <si>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</si>
  <si>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</si>
  <si>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</si>
  <si>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</si>
  <si>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</si>
  <si>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</si>
  <si>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</si>
  <si>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</si>
  <si>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</si>
  <si>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</si>
  <si>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</si>
  <si>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</si>
  <si>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</si>
  <si>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</si>
  <si>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</si>
  <si>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</si>
  <si>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</si>
  <si>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</si>
  <si>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</si>
  <si>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</si>
  <si>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</si>
  <si>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</si>
  <si>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</si>
  <si>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</si>
  <si>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</si>
  <si>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</si>
  <si>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</si>
  <si>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</si>
  <si>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</si>
  <si>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</si>
  <si>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</si>
  <si>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</si>
  <si>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</si>
  <si>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</si>
  <si>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</si>
  <si>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</si>
  <si>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</si>
  <si>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</si>
  <si>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</si>
  <si>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</si>
  <si>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</si>
  <si>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</si>
  <si>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</si>
  <si>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</si>
  <si>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</si>
  <si>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</si>
  <si>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</si>
  <si>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</si>
  <si>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</si>
  <si>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</si>
  <si>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</si>
  <si>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</si>
  <si>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</si>
  <si>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</si>
  <si>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</si>
  <si>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</si>
  <si>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</si>
  <si>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</si>
  <si>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</si>
  <si>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</si>
  <si>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</si>
  <si>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</si>
  <si>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</si>
  <si>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</si>
  <si>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</si>
  <si>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</si>
  <si>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</si>
  <si>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</si>
  <si>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</si>
  <si>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</si>
  <si>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</si>
  <si>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</si>
  <si>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</si>
  <si>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</si>
  <si>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</si>
  <si>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</si>
  <si>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</si>
  <si>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</si>
  <si>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</si>
  <si>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</si>
  <si>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</si>
  <si>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</si>
  <si>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</si>
  <si>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</si>
  <si>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</si>
  <si>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</si>
  <si>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</si>
  <si>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</si>
  <si>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</si>
  <si>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</si>
  <si>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</si>
  <si>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</si>
  <si>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</si>
  <si>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</si>
  <si>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</si>
  <si>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</si>
  <si>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</si>
  <si>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</si>
  <si>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</si>
  <si>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</si>
  <si>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</si>
  <si>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</si>
  <si>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</si>
  <si>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</si>
  <si>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</si>
  <si>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</si>
  <si>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</si>
  <si>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</si>
  <si>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</si>
  <si>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</si>
  <si>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</si>
  <si>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</si>
  <si>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</si>
  <si>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</si>
  <si>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</si>
  <si>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</si>
  <si>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</si>
  <si>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</si>
  <si>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</si>
  <si>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</si>
  <si>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</si>
  <si>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</si>
  <si>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</si>
  <si>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</si>
  <si>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</si>
  <si>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</si>
  <si>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</si>
  <si>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</si>
  <si>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</si>
  <si>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</si>
  <si>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</si>
  <si>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</si>
  <si>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</si>
  <si>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</si>
  <si>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</si>
  <si>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</si>
  <si>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</si>
  <si>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</si>
  <si>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</si>
  <si>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</si>
  <si>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</si>
  <si>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</si>
  <si>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</si>
  <si>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</si>
  <si>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</si>
  <si>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</si>
  <si>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</si>
  <si>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</si>
  <si>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</si>
  <si>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</si>
  <si>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</si>
  <si>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</si>
  <si>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</si>
  <si>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</si>
  <si>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</si>
  <si>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</si>
  <si>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</si>
  <si>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</si>
  <si>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</si>
  <si>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</si>
  <si>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</si>
  <si>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</si>
  <si>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</si>
  <si>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</si>
  <si>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</si>
  <si>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</si>
  <si>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</si>
  <si>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</si>
  <si>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</si>
  <si>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</si>
  <si>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</si>
  <si>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</si>
  <si>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</si>
  <si>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</si>
  <si>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</si>
  <si>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</si>
  <si>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</si>
  <si>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</si>
  <si>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</si>
  <si>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</si>
  <si>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</si>
  <si>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</si>
  <si>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</si>
  <si>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</si>
  <si>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</si>
  <si>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</si>
  <si>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</si>
  <si>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</si>
  <si>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</si>
  <si>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</si>
  <si>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</si>
  <si>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</si>
  <si>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</si>
  <si>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</si>
  <si>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</si>
  <si>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</si>
  <si>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</si>
  <si>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</si>
  <si>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</si>
  <si>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</si>
  <si>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</si>
  <si>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</si>
  <si>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</si>
  <si>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</si>
  <si>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</si>
  <si>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</si>
  <si>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</si>
  <si>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</si>
  <si>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</si>
  <si>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</si>
  <si>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</si>
  <si>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</si>
  <si>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</si>
  <si>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</si>
  <si>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</si>
  <si>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</si>
  <si>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</si>
  <si>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</si>
  <si>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</si>
  <si>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</si>
  <si>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</si>
  <si>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</si>
  <si>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</si>
  <si>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</si>
  <si>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</si>
  <si>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</si>
  <si>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</si>
  <si>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</si>
  <si>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</si>
  <si>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</si>
  <si>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</si>
  <si>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</si>
  <si>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</si>
  <si>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</si>
  <si>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</si>
  <si>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</si>
  <si>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</si>
  <si>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</si>
  <si>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</si>
  <si>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</si>
  <si>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</si>
  <si>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</si>
  <si>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</si>
  <si>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</si>
  <si>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</si>
  <si>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</si>
  <si>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</si>
  <si>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</si>
  <si>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</si>
  <si>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</si>
  <si>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</si>
  <si>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</si>
  <si>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</si>
  <si>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</si>
  <si>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</si>
  <si>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</si>
  <si>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</si>
  <si>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</si>
  <si>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</si>
  <si>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</si>
  <si>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</si>
  <si>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</si>
  <si>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</si>
  <si>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</si>
  <si>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</si>
  <si>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</si>
  <si>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</si>
  <si>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</si>
  <si>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</si>
  <si>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</si>
  <si>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</si>
  <si>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</si>
  <si>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</si>
  <si>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</si>
  <si>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</si>
  <si>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</si>
  <si>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</si>
  <si>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</si>
  <si>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</si>
  <si>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</si>
  <si>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</si>
  <si>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</si>
  <si>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</si>
  <si>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</si>
  <si>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</si>
  <si>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</si>
  <si>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</si>
  <si>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</si>
  <si>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</si>
  <si>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</si>
  <si>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</si>
  <si>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</si>
  <si>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</si>
  <si>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</si>
  <si>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</si>
  <si>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</si>
  <si>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</si>
  <si>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</si>
  <si>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</si>
  <si>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</si>
  <si>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</si>
  <si>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</si>
  <si>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</si>
  <si>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</si>
  <si>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</si>
  <si>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</si>
  <si>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</si>
  <si>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</si>
  <si>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</si>
  <si>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</si>
  <si>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</si>
  <si>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</si>
  <si>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</si>
  <si>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</si>
  <si>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</si>
  <si>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</si>
  <si>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</si>
  <si>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</si>
  <si>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</si>
  <si>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</si>
  <si>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</si>
  <si>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</si>
  <si>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</si>
  <si>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</si>
  <si>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</si>
  <si>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</si>
  <si>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</si>
  <si>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</si>
  <si>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</si>
  <si>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</si>
  <si>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</si>
  <si>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</si>
  <si>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</si>
  <si>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</si>
  <si>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</si>
  <si>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</si>
  <si>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</si>
  <si>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</si>
  <si>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</si>
  <si>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</si>
  <si>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</si>
  <si>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</si>
  <si>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</si>
  <si>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</si>
  <si>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</si>
  <si>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</si>
  <si>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</si>
  <si>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</si>
  <si>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</si>
  <si>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</si>
  <si>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</si>
  <si>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</si>
  <si>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</si>
  <si>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</si>
  <si>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</si>
  <si>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</si>
  <si>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</si>
  <si>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</si>
  <si>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</si>
  <si>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</si>
  <si>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</si>
  <si>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</si>
  <si>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</si>
  <si>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</si>
  <si>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</si>
  <si>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</si>
  <si>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</si>
  <si>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</si>
  <si>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</si>
  <si>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</si>
  <si>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</si>
  <si>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</si>
  <si>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</si>
  <si>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</si>
  <si>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</si>
  <si>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</si>
  <si>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</si>
  <si>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</si>
  <si>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</si>
  <si>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</si>
  <si>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</si>
  <si>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</si>
  <si>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</si>
  <si>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</si>
  <si>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</si>
  <si>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</si>
  <si>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</si>
  <si>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</si>
  <si>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</si>
  <si>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</si>
  <si>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</si>
  <si>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</si>
  <si>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</si>
  <si>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</si>
  <si>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</si>
  <si>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</si>
  <si>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</si>
  <si>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</si>
  <si>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</si>
  <si>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</si>
  <si>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</si>
  <si>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</si>
  <si>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</si>
  <si>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</si>
  <si>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</si>
  <si>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</si>
  <si>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</si>
  <si>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</si>
  <si>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</si>
  <si>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</si>
  <si>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</si>
  <si>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</si>
  <si>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</si>
  <si>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</si>
  <si>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</si>
  <si>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</si>
  <si>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</si>
  <si>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</si>
  <si>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</si>
  <si>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</si>
  <si>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</si>
  <si>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</si>
  <si>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</si>
  <si>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</si>
  <si>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</si>
  <si>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</si>
  <si>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</si>
  <si>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</si>
  <si>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</si>
  <si>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</si>
  <si>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</si>
  <si>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</si>
  <si>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</si>
  <si>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</si>
  <si>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</si>
  <si>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</si>
  <si>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</si>
  <si>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</si>
  <si>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</si>
  <si>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</si>
  <si>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</si>
  <si>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</si>
  <si>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</si>
  <si>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</si>
  <si>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</si>
  <si>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</si>
  <si>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</si>
  <si>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</si>
  <si>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</si>
  <si>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</si>
  <si>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</si>
  <si>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</si>
  <si>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</si>
  <si>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</si>
  <si>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</si>
  <si>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</si>
  <si>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</si>
  <si>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</si>
  <si>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</si>
  <si>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</si>
  <si>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</si>
  <si>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</si>
  <si>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</si>
  <si>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</si>
  <si>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</si>
  <si>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</si>
  <si>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</si>
  <si>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</si>
  <si>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</si>
  <si>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</si>
  <si>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</si>
  <si>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</si>
  <si>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</si>
  <si>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</si>
  <si>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</si>
  <si>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</si>
  <si>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</si>
  <si>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</si>
  <si>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</si>
  <si>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</si>
  <si>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</si>
  <si>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</si>
  <si>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</si>
  <si>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</si>
  <si>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</si>
  <si>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</si>
  <si>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</si>
  <si>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</si>
  <si>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</si>
  <si>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</si>
  <si>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</si>
  <si>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</si>
  <si>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</si>
  <si>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</si>
  <si>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</si>
  <si>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</si>
  <si>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</si>
  <si>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</si>
  <si>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</si>
  <si>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</si>
  <si>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</si>
  <si>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</si>
  <si>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</si>
  <si>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</si>
  <si>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</si>
  <si>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</si>
  <si>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</si>
  <si>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</si>
  <si>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</si>
  <si>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</si>
  <si>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</si>
  <si>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</si>
  <si>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</si>
  <si>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</si>
  <si>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</si>
  <si>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</si>
  <si>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</si>
  <si>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</si>
  <si>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</si>
  <si>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</si>
  <si>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</si>
  <si>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</si>
  <si>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</si>
  <si>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</si>
  <si>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</si>
  <si>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</si>
  <si>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</si>
  <si>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</si>
  <si>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</si>
  <si>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</si>
  <si>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</si>
  <si>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</si>
  <si>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</si>
  <si>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</si>
  <si>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</si>
  <si>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</si>
  <si>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</si>
  <si>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</si>
  <si>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</si>
  <si>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</si>
  <si>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</si>
  <si>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</si>
  <si>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</si>
  <si>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</si>
  <si>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</si>
  <si>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</si>
  <si>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</si>
  <si>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</si>
  <si>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</si>
  <si>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</si>
  <si>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</si>
  <si>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</si>
  <si>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</si>
  <si>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</si>
  <si>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</si>
  <si>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</si>
  <si>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</si>
  <si>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</si>
  <si>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</si>
  <si>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</si>
  <si>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</si>
  <si>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</si>
  <si>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</si>
  <si>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</si>
  <si>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</si>
  <si>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</si>
  <si>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</si>
  <si>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</si>
  <si>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</si>
  <si>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</si>
  <si>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</si>
  <si>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</si>
  <si>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</si>
  <si>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</si>
  <si>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</si>
  <si>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</si>
  <si>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</si>
  <si>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</si>
  <si>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</si>
  <si>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</si>
  <si>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</si>
  <si>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</si>
  <si>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</si>
  <si>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</si>
  <si>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</si>
  <si>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</si>
  <si>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</si>
  <si>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</si>
  <si>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</si>
  <si>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</si>
  <si>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</si>
  <si>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</si>
  <si>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</si>
  <si>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</si>
  <si>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</si>
  <si>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</si>
  <si>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</si>
  <si>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</si>
  <si>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</si>
  <si>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</si>
  <si>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</si>
  <si>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</si>
  <si>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</si>
  <si>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</si>
  <si>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</si>
  <si>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</si>
  <si>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</si>
  <si>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</si>
  <si>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</si>
  <si>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</si>
  <si>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</si>
  <si>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</si>
  <si>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</si>
  <si>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</si>
  <si>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</si>
  <si>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</si>
  <si>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</si>
  <si>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</si>
  <si>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</si>
  <si>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</si>
  <si>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</si>
  <si>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</si>
  <si>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</si>
  <si>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</si>
  <si>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</si>
  <si>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</si>
  <si>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</si>
  <si>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</si>
  <si>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</si>
  <si>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</si>
  <si>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</si>
  <si>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</si>
  <si>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</si>
  <si>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</si>
  <si>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</si>
  <si>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</si>
  <si>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</si>
  <si>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</si>
  <si>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</si>
  <si>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</si>
  <si>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</si>
  <si>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</si>
  <si>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</si>
  <si>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</si>
  <si>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</si>
  <si>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</si>
  <si>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</si>
  <si>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</si>
  <si>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</si>
  <si>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</si>
  <si>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</si>
  <si>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</si>
  <si>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</si>
  <si>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</si>
  <si>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</si>
  <si>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</si>
  <si>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</si>
  <si>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</si>
  <si>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</si>
  <si>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</si>
  <si>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</si>
  <si>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</si>
  <si>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</si>
  <si>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</si>
  <si>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</si>
  <si>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</si>
  <si>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</si>
  <si>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</si>
  <si>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</si>
  <si>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</si>
  <si>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</si>
  <si>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</si>
  <si>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</si>
  <si>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</si>
  <si>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</si>
  <si>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</si>
  <si>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</si>
  <si>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</si>
  <si>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</si>
  <si>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</si>
  <si>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</si>
  <si>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</si>
  <si>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</si>
  <si>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</si>
  <si>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</si>
  <si>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</si>
  <si>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</si>
  <si>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</si>
  <si>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</si>
  <si>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</si>
  <si>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</si>
  <si>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</si>
  <si>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</si>
  <si>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</si>
  <si>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</si>
  <si>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</si>
  <si>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</si>
  <si>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</si>
  <si>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</si>
  <si>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</si>
  <si>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</si>
  <si>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</si>
  <si>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</si>
  <si>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</si>
  <si>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</si>
  <si>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</si>
  <si>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</si>
  <si>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</si>
  <si>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</si>
  <si>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</si>
  <si>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</si>
  <si>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</si>
  <si>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</si>
  <si>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</si>
  <si>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</si>
  <si>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</si>
  <si>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</si>
  <si>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</si>
  <si>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</si>
  <si>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</si>
  <si>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</si>
  <si>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</si>
  <si>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</si>
  <si>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</si>
  <si>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</si>
  <si>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</si>
  <si>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</si>
  <si>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</si>
  <si>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</si>
  <si>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</si>
  <si>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</si>
  <si>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</si>
  <si>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</si>
  <si>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</si>
  <si>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</si>
  <si>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</si>
  <si>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</si>
  <si>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</si>
  <si>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</si>
  <si>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</si>
  <si>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</si>
  <si>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</si>
  <si>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</si>
  <si>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</si>
  <si>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</si>
  <si>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</si>
  <si>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</si>
  <si>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</si>
  <si>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</si>
  <si>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</si>
  <si>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</si>
  <si>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</si>
  <si>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</si>
  <si>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</si>
  <si>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</si>
  <si>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</si>
  <si>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</si>
  <si>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</si>
  <si>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</si>
  <si>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</si>
  <si>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</si>
  <si>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</si>
  <si>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</si>
  <si>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</si>
  <si>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</si>
  <si>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</si>
  <si>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</si>
  <si>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</si>
  <si>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</si>
  <si>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</si>
  <si>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</si>
  <si>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</si>
  <si>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</si>
  <si>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</si>
  <si>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</si>
  <si>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</si>
  <si>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</si>
  <si>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</si>
  <si>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</si>
  <si>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</si>
  <si>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</si>
  <si>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</si>
  <si>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</si>
  <si>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</si>
  <si>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</si>
  <si>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</si>
  <si>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</si>
  <si>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</si>
  <si>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</si>
  <si>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</si>
  <si>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</si>
  <si>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</si>
  <si>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</si>
  <si>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</si>
  <si>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</si>
  <si>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</si>
  <si>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</si>
  <si>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</si>
  <si>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</si>
  <si>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</si>
  <si>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</si>
  <si>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</si>
  <si>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</si>
  <si>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</si>
  <si>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</si>
  <si>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</si>
  <si>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</si>
  <si>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</si>
  <si>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</si>
  <si>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</si>
  <si>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</si>
  <si>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</si>
  <si>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</si>
  <si>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</si>
  <si>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</si>
  <si>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</si>
  <si>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</si>
  <si>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</si>
  <si>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</si>
  <si>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</si>
  <si>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</si>
  <si>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</si>
  <si>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</si>
  <si>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</si>
  <si>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</si>
  <si>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</si>
  <si>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</si>
  <si>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</si>
  <si>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</si>
  <si>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</si>
  <si>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</si>
  <si>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</si>
  <si>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</si>
  <si>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</si>
  <si>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</si>
  <si>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</si>
  <si>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</si>
  <si>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</si>
  <si>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</si>
  <si>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</si>
  <si>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</si>
  <si>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</si>
  <si>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</si>
  <si>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</si>
  <si>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</si>
  <si>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</si>
  <si>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</si>
  <si>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</si>
  <si>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</si>
  <si>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</si>
  <si>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</si>
  <si>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</si>
  <si>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</si>
  <si>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</si>
  <si>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</si>
  <si>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</si>
  <si>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</si>
  <si>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</si>
  <si>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</si>
  <si>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</si>
  <si>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</si>
  <si>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</si>
  <si>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</si>
  <si>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</si>
  <si>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</si>
  <si>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</si>
  <si>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</si>
  <si>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</si>
  <si>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</si>
  <si>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</si>
  <si>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</si>
  <si>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</si>
  <si>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</si>
  <si>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</si>
  <si>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</si>
  <si>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</si>
  <si>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</si>
  <si>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</si>
  <si>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</si>
  <si>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</si>
  <si>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</si>
  <si>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</si>
  <si>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</si>
  <si>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</si>
  <si>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</si>
  <si>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</si>
  <si>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</si>
  <si>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</si>
  <si>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</si>
  <si>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</si>
  <si>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</si>
  <si>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</si>
  <si>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</si>
  <si>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</si>
  <si>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</si>
  <si>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</si>
  <si>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</si>
  <si>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</si>
  <si>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</si>
  <si>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</si>
  <si>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</si>
  <si>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</si>
  <si>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</si>
  <si>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</si>
  <si>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</si>
  <si>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</si>
  <si>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</si>
  <si>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</si>
  <si>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</si>
  <si>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</si>
  <si>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</si>
  <si>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</si>
  <si>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</si>
  <si>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</si>
  <si>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</si>
  <si>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</si>
  <si>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</si>
  <si>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</si>
  <si>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</si>
  <si>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</si>
  <si>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</si>
  <si>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</si>
  <si>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</si>
  <si>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</si>
  <si>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</si>
  <si>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</si>
  <si>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</si>
  <si>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</si>
  <si>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</si>
  <si>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</si>
  <si>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</si>
  <si>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</si>
  <si>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</si>
  <si>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</si>
  <si>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</si>
  <si>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</si>
  <si>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</si>
  <si>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</si>
  <si>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</si>
  <si>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</si>
  <si>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</si>
  <si>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</si>
  <si>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</si>
  <si>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</si>
  <si>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</si>
  <si>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</si>
  <si>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</si>
  <si>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</si>
  <si>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</si>
  <si>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</si>
  <si>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</si>
  <si>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</si>
  <si>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</si>
  <si>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</si>
  <si>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</si>
  <si>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</si>
  <si>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</si>
  <si>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</si>
  <si>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</si>
  <si>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</si>
  <si>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</si>
  <si>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</si>
  <si>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</si>
  <si>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</si>
  <si>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</si>
  <si>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</si>
  <si>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</si>
  <si>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</si>
  <si>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</si>
  <si>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</si>
  <si>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</si>
  <si>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</si>
  <si>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</si>
  <si>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</si>
  <si>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</si>
  <si>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</si>
  <si>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</si>
  <si>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</si>
  <si>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</si>
  <si>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</si>
  <si>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</si>
  <si>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</si>
  <si>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</si>
  <si>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</si>
  <si>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</si>
  <si>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</si>
  <si>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</si>
  <si>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</si>
  <si>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</si>
  <si>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</si>
  <si>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</si>
  <si>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</si>
  <si>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</si>
  <si>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</si>
  <si>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</si>
  <si>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</si>
  <si>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</si>
  <si>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</si>
  <si>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</si>
  <si>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</si>
  <si>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</si>
  <si>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</si>
  <si>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</si>
  <si>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</si>
  <si>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</si>
  <si>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</si>
  <si>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</si>
  <si>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</si>
  <si>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</si>
  <si>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</si>
  <si>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</si>
  <si>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</si>
  <si>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</si>
  <si>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</si>
  <si>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</si>
  <si>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</si>
  <si>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</si>
  <si>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</si>
  <si>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</si>
  <si>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</si>
  <si>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</si>
  <si>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</si>
  <si>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</si>
  <si>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</si>
  <si>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</si>
  <si>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</si>
  <si>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</si>
  <si>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</si>
  <si>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</si>
  <si>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</si>
  <si>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</si>
  <si>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</si>
  <si>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</si>
  <si>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</si>
  <si>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</si>
  <si>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</si>
  <si>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</si>
  <si>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</si>
  <si>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</si>
  <si>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</si>
  <si>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</si>
  <si>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</si>
  <si>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</si>
  <si>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</si>
  <si>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</si>
  <si>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</si>
  <si>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</si>
  <si>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</si>
  <si>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</si>
  <si>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</si>
  <si>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</si>
  <si>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</si>
  <si>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</si>
  <si>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</si>
  <si>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</si>
  <si>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</si>
  <si>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</si>
  <si>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</si>
  <si>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</si>
  <si>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</si>
  <si>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</si>
  <si>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</si>
  <si>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</si>
  <si>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</si>
  <si>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</si>
  <si>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</si>
  <si>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</si>
  <si>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</si>
  <si>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</si>
  <si>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</si>
  <si>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</si>
  <si>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</si>
  <si>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</si>
  <si>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</si>
  <si>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</si>
  <si>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</si>
  <si>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</si>
  <si>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</si>
  <si>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</si>
  <si>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</si>
  <si>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</si>
  <si>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</si>
  <si>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</si>
  <si>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</si>
  <si>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</si>
  <si>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</si>
  <si>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</si>
  <si>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</si>
  <si>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</si>
  <si>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</si>
  <si>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</si>
  <si>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</si>
  <si>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</si>
  <si>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</si>
  <si>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</si>
  <si>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</si>
  <si>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</si>
  <si>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</si>
  <si>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</si>
  <si>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</si>
  <si>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</si>
  <si>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</si>
  <si>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</si>
  <si>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</si>
  <si>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</si>
  <si>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</si>
  <si>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</si>
  <si>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</si>
  <si>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</si>
  <si>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</si>
  <si>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</si>
  <si>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</si>
  <si>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</si>
  <si>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</si>
  <si>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</si>
  <si>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</si>
  <si>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</si>
  <si>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</si>
  <si>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</si>
  <si>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</si>
  <si>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</si>
  <si>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</si>
  <si>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</si>
  <si>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</si>
  <si>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</si>
  <si>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</si>
  <si>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</si>
  <si>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</si>
  <si>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</si>
  <si>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</si>
  <si>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</si>
  <si>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</si>
  <si>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</si>
  <si>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</si>
  <si>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</si>
  <si>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</si>
  <si>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</si>
  <si>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</si>
  <si>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</si>
  <si>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</si>
  <si>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</si>
  <si>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</si>
  <si>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</si>
  <si>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</si>
  <si>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</si>
  <si>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</si>
  <si>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</si>
  <si>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</si>
  <si>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</si>
  <si>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</si>
  <si>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</si>
  <si>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</si>
  <si>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</si>
  <si>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</si>
  <si>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</si>
  <si>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</si>
  <si>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</si>
  <si>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</si>
  <si>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</si>
  <si>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</si>
  <si>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</si>
  <si>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</si>
  <si>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</si>
  <si>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</si>
  <si>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</si>
  <si>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</si>
  <si>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</si>
  <si>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</si>
  <si>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</si>
  <si>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</si>
  <si>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</si>
  <si>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</si>
  <si>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</si>
  <si>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</si>
  <si>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</si>
  <si>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</si>
  <si>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</si>
  <si>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</si>
  <si>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</si>
  <si>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</si>
  <si>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</si>
  <si>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</si>
  <si>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</si>
  <si>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</si>
  <si>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</si>
  <si>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</si>
  <si>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</si>
  <si>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</si>
  <si>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</si>
  <si>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</si>
  <si>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</si>
  <si>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</si>
  <si>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</si>
  <si>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</si>
  <si>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</si>
  <si>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</si>
  <si>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</si>
  <si>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</si>
  <si>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</si>
  <si>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</si>
  <si>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</si>
  <si>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</si>
  <si>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</si>
  <si>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</si>
  <si>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</si>
  <si>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</si>
  <si>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</si>
  <si>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</si>
  <si>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</si>
  <si>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</si>
  <si>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</si>
  <si>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</si>
  <si>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</si>
  <si>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</si>
  <si>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</si>
  <si>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</si>
  <si>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</si>
  <si>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</si>
  <si>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</si>
  <si>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</si>
  <si>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</si>
  <si>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</si>
  <si>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</si>
  <si>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</si>
  <si>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</si>
  <si>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</si>
  <si>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</si>
  <si>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</si>
  <si>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</si>
  <si>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</si>
  <si>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</si>
  <si>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</si>
  <si>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</si>
  <si>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</si>
  <si>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</si>
  <si>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</si>
  <si>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</si>
  <si>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</si>
  <si>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</si>
  <si>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</si>
  <si>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</si>
  <si>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</si>
  <si>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</si>
  <si>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</si>
  <si>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</si>
  <si>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</si>
  <si>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</si>
  <si>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</si>
  <si>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</si>
  <si>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</si>
  <si>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</si>
  <si>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</si>
  <si>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</si>
  <si>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</si>
  <si>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</si>
  <si>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</si>
  <si>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</si>
  <si>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</si>
  <si>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</si>
  <si>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</si>
  <si>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</si>
  <si>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</si>
  <si>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</si>
  <si>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</si>
  <si>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</si>
  <si>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</si>
  <si>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</si>
  <si>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</si>
  <si>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</si>
  <si>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</si>
  <si>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</si>
  <si>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</si>
  <si>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</si>
  <si>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</si>
  <si>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</si>
  <si>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</si>
  <si>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</si>
  <si>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</si>
  <si>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</si>
  <si>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</si>
  <si>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</si>
  <si>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</si>
  <si>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</si>
  <si>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</si>
  <si>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</si>
  <si>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</si>
  <si>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</si>
  <si>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</si>
  <si>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</si>
  <si>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</si>
  <si>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</si>
  <si>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</si>
  <si>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</si>
  <si>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</si>
  <si>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</si>
  <si>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</si>
  <si>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</si>
  <si>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</si>
  <si>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</si>
  <si>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</si>
  <si>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</si>
  <si>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</si>
  <si>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</si>
  <si>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</si>
  <si>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</si>
  <si>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</si>
  <si>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</si>
  <si>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</si>
  <si>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</si>
  <si>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</si>
  <si>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</si>
  <si>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</si>
  <si>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</si>
  <si>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</si>
  <si>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</si>
  <si>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</si>
  <si>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</si>
  <si>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</si>
  <si>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</si>
  <si>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</si>
  <si>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</si>
  <si>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</si>
  <si>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</si>
  <si>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</si>
  <si>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</si>
  <si>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</si>
  <si>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</si>
  <si>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</si>
  <si>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</si>
  <si>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</si>
  <si>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</si>
  <si>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</si>
  <si>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</si>
  <si>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</si>
  <si>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</si>
  <si>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</si>
  <si>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</si>
  <si>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</si>
  <si>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</si>
  <si>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</si>
  <si>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</si>
  <si>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</si>
  <si>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</si>
  <si>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</si>
  <si>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</si>
  <si>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</si>
  <si>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</si>
  <si>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</si>
  <si>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</si>
  <si>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</si>
  <si>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</si>
  <si>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</si>
  <si>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</si>
  <si>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</si>
  <si>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</si>
  <si>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</si>
  <si>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</si>
  <si>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</si>
  <si>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</si>
  <si>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</si>
  <si>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</si>
  <si>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</si>
  <si>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</si>
  <si>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</si>
  <si>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</si>
  <si>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</si>
  <si>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</si>
  <si>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</si>
  <si>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</si>
  <si>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</si>
  <si>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</si>
  <si>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</si>
  <si>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</si>
  <si>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</si>
  <si>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</si>
  <si>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</si>
  <si>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</si>
  <si>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</si>
  <si>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</si>
  <si>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</si>
  <si>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</si>
  <si>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</si>
  <si>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</si>
  <si>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</si>
  <si>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</si>
  <si>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</si>
  <si>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</si>
  <si>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</si>
  <si>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</si>
  <si>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</si>
  <si>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</si>
  <si>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</si>
  <si>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</si>
  <si>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</si>
  <si>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</si>
  <si>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</si>
  <si>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</si>
  <si>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</si>
  <si>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</si>
  <si>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</si>
  <si>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</si>
  <si>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</si>
  <si>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</si>
  <si>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</si>
  <si>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</si>
  <si>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</si>
  <si>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</si>
  <si>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</si>
  <si>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</si>
  <si>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</si>
  <si>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</si>
  <si>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</si>
  <si>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</si>
  <si>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</si>
  <si>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</si>
  <si>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</si>
  <si>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</si>
  <si>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</si>
  <si>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</si>
  <si>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</si>
  <si>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</si>
  <si>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</si>
  <si>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</si>
  <si>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</si>
  <si>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</si>
  <si>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</si>
  <si>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</si>
  <si>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</si>
  <si>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</si>
  <si>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</si>
  <si>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</si>
  <si>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</si>
  <si>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</si>
  <si>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</si>
  <si>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</si>
  <si>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</si>
  <si>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</si>
  <si>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</si>
  <si>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</si>
  <si>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</si>
  <si>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</si>
  <si>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</si>
  <si>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</si>
  <si>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</si>
  <si>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</si>
  <si>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</si>
  <si>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</si>
  <si>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</si>
  <si>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</si>
  <si>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</si>
  <si>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</si>
  <si>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</si>
  <si>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</si>
  <si>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</si>
  <si>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</si>
  <si>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</si>
  <si>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</si>
  <si>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</si>
  <si>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</si>
  <si>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</si>
  <si>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</si>
  <si>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</si>
  <si>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</si>
  <si>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</si>
  <si>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</si>
  <si>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</si>
  <si>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</si>
  <si>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</si>
  <si>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</si>
  <si>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</si>
  <si>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</si>
  <si>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</si>
  <si>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</si>
  <si>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</si>
  <si>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</si>
  <si>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</si>
  <si>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</si>
  <si>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</si>
  <si>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</si>
  <si>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</si>
  <si>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</si>
  <si>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</si>
  <si>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</si>
  <si>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</si>
  <si>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</si>
  <si>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</si>
  <si>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</si>
  <si>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</si>
  <si>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</si>
  <si>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</si>
  <si>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</si>
  <si>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</si>
  <si>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</si>
  <si>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</si>
  <si>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</si>
  <si>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</si>
  <si>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</si>
  <si>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</si>
  <si>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</si>
  <si>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</si>
  <si>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</si>
  <si>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</si>
  <si>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</si>
  <si>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</si>
  <si>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</si>
  <si>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</si>
  <si>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</si>
  <si>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</si>
  <si>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</si>
  <si>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</si>
  <si>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</si>
  <si>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</si>
  <si>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</si>
  <si>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</si>
  <si>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</si>
  <si>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</si>
  <si>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</si>
  <si>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</si>
  <si>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</si>
  <si>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</si>
  <si>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</si>
  <si>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</si>
  <si>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</si>
  <si>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</si>
  <si>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</si>
  <si>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</si>
  <si>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</si>
  <si>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</si>
  <si>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</si>
  <si>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</si>
  <si>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</si>
  <si>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</si>
  <si>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</si>
  <si>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</si>
  <si>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</si>
  <si>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</si>
  <si>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</si>
  <si>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</si>
  <si>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</si>
  <si>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</si>
  <si>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</si>
  <si>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</si>
  <si>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</si>
  <si>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</si>
  <si>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</si>
  <si>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</si>
  <si>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</si>
  <si>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</si>
  <si>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</si>
  <si>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</si>
  <si>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</si>
  <si>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</si>
  <si>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</si>
  <si>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</si>
  <si>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</si>
  <si>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</si>
  <si>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</si>
  <si>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</si>
  <si>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</si>
  <si>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</si>
  <si>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</si>
  <si>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</si>
  <si>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</si>
  <si>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</si>
  <si>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</si>
  <si>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</si>
  <si>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</si>
  <si>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</si>
  <si>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</si>
  <si>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</si>
  <si>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</si>
  <si>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</si>
  <si>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</si>
  <si>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</si>
  <si>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</si>
  <si>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</si>
  <si>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</si>
  <si>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</si>
  <si>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</si>
  <si>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</si>
  <si>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</si>
  <si>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</si>
  <si>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</si>
  <si>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</si>
  <si>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</si>
  <si>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</si>
  <si>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</si>
  <si>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</si>
  <si>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</si>
  <si>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</si>
  <si>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</si>
  <si>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</si>
  <si>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</si>
  <si>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</si>
  <si>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</si>
  <si>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</si>
  <si>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</si>
  <si>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</si>
  <si>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</si>
  <si>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</si>
  <si>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</si>
  <si>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</si>
  <si>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</si>
  <si>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</si>
  <si>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</si>
  <si>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</si>
  <si>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</si>
  <si>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</si>
  <si>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</si>
  <si>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</si>
  <si>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</si>
  <si>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</si>
  <si>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</si>
  <si>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</si>
  <si>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</si>
  <si>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</si>
  <si>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</si>
  <si>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</si>
  <si>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</si>
  <si>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</si>
  <si>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</si>
  <si>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</si>
  <si>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</si>
  <si>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</si>
  <si>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</si>
  <si>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</si>
  <si>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</si>
  <si>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</si>
  <si>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</si>
  <si>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</si>
  <si>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</si>
  <si>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</si>
  <si>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</si>
  <si>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</si>
  <si>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</si>
  <si>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</si>
  <si>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</si>
  <si>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</si>
  <si>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</si>
  <si>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</si>
  <si>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</si>
  <si>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</si>
  <si>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</si>
  <si>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</si>
  <si>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</si>
  <si>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</si>
  <si>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</si>
  <si>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</si>
  <si>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</si>
  <si>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</si>
  <si>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</si>
  <si>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</si>
  <si>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</si>
  <si>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</si>
  <si>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</si>
  <si>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</si>
  <si>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</si>
  <si>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</si>
  <si>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</si>
  <si>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</si>
  <si>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</si>
  <si>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</si>
  <si>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</si>
  <si>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</si>
  <si>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</si>
  <si>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</si>
  <si>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</si>
  <si>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</si>
  <si>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</si>
  <si>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</si>
  <si>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</si>
  <si>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</si>
  <si>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</si>
  <si>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</si>
  <si>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</si>
  <si>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</si>
  <si>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</si>
  <si>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</si>
  <si>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</si>
  <si>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</si>
  <si>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</si>
  <si>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</si>
  <si>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</si>
  <si>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</si>
  <si>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</si>
  <si>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</si>
  <si>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</si>
  <si>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</si>
  <si>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</si>
  <si>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</si>
  <si>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</si>
  <si>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</si>
  <si>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</si>
  <si>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</si>
  <si>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</si>
  <si>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</si>
  <si>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</si>
  <si>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</si>
  <si>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</si>
  <si>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</si>
  <si>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</si>
  <si>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</si>
  <si>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</si>
  <si>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</si>
  <si>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</si>
  <si>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</si>
  <si>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</si>
  <si>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</si>
  <si>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</si>
  <si>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</si>
  <si>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</si>
  <si>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</si>
  <si>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</si>
  <si>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</si>
  <si>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</si>
  <si>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</si>
  <si>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</si>
  <si>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</si>
  <si>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</si>
  <si>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</si>
  <si>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</si>
  <si>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</si>
  <si>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</si>
  <si>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</si>
  <si>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</si>
  <si>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</si>
  <si>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</si>
  <si>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</si>
  <si>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</si>
  <si>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</si>
  <si>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</si>
  <si>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</si>
  <si>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</si>
  <si>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</si>
  <si>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</si>
  <si>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</si>
  <si>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</si>
  <si>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</si>
  <si>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</si>
  <si>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</si>
  <si>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</si>
  <si>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</si>
  <si>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</si>
  <si>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</si>
  <si>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</si>
  <si>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</si>
  <si>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</si>
  <si>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</si>
  <si>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</si>
  <si>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</si>
  <si>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</si>
  <si>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</si>
  <si>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</si>
  <si>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</si>
  <si>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</si>
  <si>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</si>
  <si>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</si>
  <si>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</si>
  <si>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</si>
  <si>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</si>
  <si>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</si>
  <si>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</si>
  <si>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</si>
  <si>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</si>
  <si>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</si>
  <si>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</si>
  <si>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</si>
  <si>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</si>
  <si>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</si>
  <si>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</si>
  <si>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</si>
  <si>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</si>
  <si>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</si>
  <si>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</si>
  <si>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</si>
  <si>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</si>
  <si>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</si>
  <si>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</si>
  <si>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</si>
  <si>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</si>
  <si>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</si>
  <si>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</si>
  <si>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</si>
  <si>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</si>
  <si>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</si>
  <si>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</si>
  <si>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</si>
  <si>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</si>
  <si>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</si>
  <si>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</si>
  <si>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</si>
  <si>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</si>
  <si>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</si>
  <si>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</si>
  <si>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</si>
  <si>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</si>
  <si>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</si>
  <si>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</si>
  <si>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</si>
  <si>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</si>
  <si>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</si>
  <si>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</si>
  <si>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</si>
  <si>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</si>
  <si>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</si>
  <si>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</si>
  <si>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</si>
  <si>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</si>
  <si>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</si>
  <si>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</si>
  <si>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</si>
  <si>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</si>
  <si>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</si>
  <si>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</si>
  <si>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</si>
  <si>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</si>
  <si>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</si>
  <si>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</si>
  <si>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</si>
  <si>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</si>
  <si>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</si>
  <si>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</si>
  <si>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</si>
  <si>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</si>
  <si>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</si>
  <si>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</si>
  <si>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</si>
  <si>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</si>
  <si>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</si>
  <si>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</si>
  <si>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</si>
  <si>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</si>
  <si>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</si>
  <si>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</si>
  <si>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</si>
  <si>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</si>
  <si>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</si>
  <si>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</si>
  <si>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</si>
  <si>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</si>
  <si>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</si>
  <si>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</si>
  <si>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</si>
  <si>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</si>
  <si>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</si>
  <si>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</si>
  <si>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</si>
  <si>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</si>
  <si>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</si>
  <si>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</si>
  <si>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</si>
  <si>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</si>
  <si>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</si>
  <si>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</si>
  <si>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</si>
  <si>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</si>
  <si>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</si>
  <si>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</si>
  <si>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</si>
  <si>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</si>
  <si>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</si>
  <si>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</si>
  <si>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</si>
  <si>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</si>
  <si>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</si>
  <si>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</si>
  <si>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</si>
  <si>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</si>
  <si>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</si>
  <si>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</si>
  <si>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</si>
  <si>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</si>
  <si>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</si>
  <si>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</si>
  <si>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</si>
  <si>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</si>
  <si>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</si>
  <si>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</si>
  <si>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</si>
  <si>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</si>
  <si>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</si>
  <si>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</si>
  <si>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</si>
  <si>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</si>
  <si>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</si>
  <si>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</si>
  <si>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</si>
  <si>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</si>
  <si>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</si>
  <si>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</si>
  <si>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</si>
  <si>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</si>
  <si>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</si>
  <si>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</si>
  <si>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</si>
  <si>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</si>
  <si>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</si>
  <si>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</si>
  <si>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</si>
  <si>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</si>
  <si>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</si>
  <si>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</si>
  <si>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</si>
  <si>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</si>
  <si>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</si>
  <si>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</si>
  <si>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</si>
  <si>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</si>
  <si>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</si>
  <si>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</si>
  <si>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</si>
  <si>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</si>
  <si>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</si>
  <si>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</si>
  <si>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</si>
  <si>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</si>
  <si>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</si>
  <si>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</si>
  <si>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</si>
  <si>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</si>
  <si>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</si>
  <si>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</si>
  <si>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</si>
  <si>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</si>
  <si>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</si>
  <si>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</si>
  <si>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</si>
  <si>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</si>
  <si>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</si>
  <si>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</si>
  <si>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</si>
  <si>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</si>
  <si>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</si>
  <si>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</si>
  <si>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</si>
  <si>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</si>
  <si>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</si>
  <si>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</si>
  <si>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</si>
  <si>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</si>
  <si>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</si>
  <si>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</si>
  <si>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</si>
  <si>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</si>
  <si>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</si>
  <si>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</si>
  <si>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</si>
  <si>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</si>
  <si>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</si>
  <si>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</si>
  <si>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</si>
  <si>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</si>
  <si>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</si>
  <si>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</si>
  <si>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</si>
  <si>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</si>
  <si>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</si>
  <si>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</si>
  <si>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</si>
  <si>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</si>
  <si>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</si>
  <si>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</si>
  <si>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</si>
  <si>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</si>
  <si>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</si>
  <si>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</si>
  <si>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</si>
  <si>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</si>
  <si>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</si>
  <si>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</si>
  <si>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</si>
  <si>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</si>
  <si>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</si>
  <si>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</si>
  <si>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</si>
  <si>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</si>
  <si>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</si>
  <si>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</si>
  <si>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</si>
  <si>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</si>
  <si>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</si>
  <si>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</si>
  <si>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</si>
  <si>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</si>
  <si>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</si>
  <si>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</si>
  <si>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</si>
  <si>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</si>
  <si>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</si>
  <si>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</si>
  <si>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</si>
  <si>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</si>
  <si>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</si>
  <si>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</si>
  <si>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</si>
  <si>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</si>
  <si>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</si>
  <si>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</si>
  <si>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</si>
  <si>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</si>
  <si>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</si>
  <si>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</si>
  <si>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</si>
  <si>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</si>
  <si>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</si>
  <si>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</si>
  <si>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</si>
  <si>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</si>
  <si>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</si>
  <si>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</si>
  <si>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</si>
  <si>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</si>
  <si>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</si>
  <si>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</si>
  <si>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</si>
  <si>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</si>
  <si>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</si>
  <si>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</si>
  <si>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</si>
  <si>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</si>
  <si>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</si>
  <si>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</si>
  <si>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</si>
  <si>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</si>
  <si>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</si>
  <si>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</si>
  <si>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</si>
  <si>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</si>
  <si>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</si>
  <si>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</si>
  <si>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</si>
  <si>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</si>
  <si>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</si>
  <si>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</si>
  <si>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</si>
  <si>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</si>
  <si>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</si>
  <si>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</si>
  <si>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</si>
  <si>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</si>
  <si>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</si>
  <si>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</si>
  <si>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</si>
  <si>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</si>
  <si>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</si>
  <si>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</si>
  <si>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</si>
  <si>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</si>
  <si>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</si>
  <si>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</si>
  <si>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</si>
  <si>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</si>
  <si>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</si>
  <si>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</si>
  <si>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</si>
  <si>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</si>
  <si>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</si>
  <si>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</si>
  <si>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</si>
  <si>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</si>
  <si>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</si>
  <si>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</si>
  <si>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</si>
  <si>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</si>
  <si>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</si>
  <si>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</si>
  <si>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</si>
  <si>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</si>
  <si>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</si>
  <si>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</si>
  <si>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</si>
  <si>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</si>
  <si>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</si>
  <si>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</si>
  <si>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</si>
  <si>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</si>
  <si>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</si>
  <si>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</si>
  <si>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</si>
  <si>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</si>
  <si>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</si>
  <si>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</si>
  <si>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</si>
  <si>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</si>
  <si>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</si>
  <si>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</si>
  <si>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</si>
  <si>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</si>
  <si>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</si>
  <si>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</si>
  <si>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</si>
  <si>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</si>
  <si>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</si>
  <si>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</si>
  <si>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</si>
  <si>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</si>
  <si>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</si>
  <si>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</si>
  <si>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</si>
  <si>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</si>
  <si>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</si>
  <si>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</si>
  <si>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</si>
  <si>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</si>
  <si>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</si>
  <si>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</si>
  <si>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</si>
  <si>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</si>
  <si>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</si>
  <si>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</si>
  <si>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</si>
  <si>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</si>
  <si>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</si>
  <si>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</si>
  <si>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</si>
  <si>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</si>
  <si>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</si>
  <si>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</si>
  <si>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</si>
  <si>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</si>
  <si>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</si>
  <si>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</si>
  <si>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</si>
  <si>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</si>
  <si>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</si>
  <si>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</si>
  <si>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</si>
  <si>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</si>
  <si>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</si>
  <si>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</si>
  <si>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</si>
  <si>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</si>
  <si>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</si>
  <si>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</si>
  <si>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</si>
  <si>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</si>
  <si>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</si>
  <si>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</si>
  <si>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</si>
  <si>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</si>
  <si>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</si>
  <si>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</si>
  <si>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</si>
  <si>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</si>
  <si>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</si>
  <si>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</si>
  <si>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</si>
  <si>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</si>
  <si>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</si>
  <si>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</si>
  <si>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</si>
  <si>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</si>
  <si>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</si>
  <si>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</si>
  <si>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</si>
  <si>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</si>
  <si>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</si>
  <si>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</si>
  <si>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</si>
  <si>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</si>
  <si>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</si>
  <si>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</si>
  <si>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</si>
  <si>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</si>
  <si>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</si>
  <si>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</si>
  <si>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</si>
  <si>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</si>
  <si>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</si>
  <si>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</si>
  <si>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</si>
  <si>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</si>
  <si>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</si>
  <si>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</si>
  <si>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</si>
  <si>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</si>
  <si>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</si>
  <si>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</si>
  <si>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</si>
  <si>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</si>
  <si>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</si>
  <si>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</si>
  <si>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</si>
  <si>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</si>
  <si>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</si>
  <si>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</si>
  <si>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</si>
  <si>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</si>
  <si>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</si>
  <si>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</si>
  <si>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</si>
  <si>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</si>
  <si>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</si>
  <si>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</si>
  <si>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</si>
  <si>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</si>
  <si>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</si>
  <si>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</si>
  <si>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</si>
  <si>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</si>
  <si>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</si>
  <si>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</si>
  <si>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</si>
  <si>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</si>
  <si>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</si>
  <si>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</si>
  <si>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</si>
  <si>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</si>
  <si>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</si>
  <si>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</si>
  <si>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</si>
  <si>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</si>
  <si>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</si>
  <si>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</si>
  <si>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</si>
  <si>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</si>
  <si>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</si>
  <si>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</si>
  <si>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</si>
  <si>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</si>
  <si>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</si>
  <si>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</si>
  <si>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</si>
  <si>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</si>
  <si>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</si>
  <si>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</si>
  <si>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</si>
  <si>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</si>
  <si>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</si>
  <si>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</si>
  <si>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</si>
  <si>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</si>
  <si>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</si>
  <si>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</si>
  <si>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</si>
  <si>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</si>
  <si>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</si>
  <si>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</si>
  <si>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</si>
  <si>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</si>
  <si>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</si>
  <si>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</si>
  <si>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</si>
  <si>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</si>
  <si>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</si>
  <si>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</si>
  <si>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</si>
  <si>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</si>
  <si>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</si>
  <si>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</si>
  <si>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</si>
  <si>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</si>
  <si>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</si>
  <si>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</si>
  <si>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</si>
  <si>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</si>
  <si>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</si>
  <si>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</si>
  <si>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</si>
  <si>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</si>
  <si>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</si>
  <si>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</si>
  <si>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</si>
  <si>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</si>
  <si>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</si>
  <si>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</si>
  <si>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</si>
  <si>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</si>
  <si>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</si>
  <si>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</si>
  <si>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</si>
  <si>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</si>
  <si>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</si>
  <si>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</si>
  <si>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</si>
  <si>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</si>
  <si>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</si>
  <si>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</si>
  <si>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</si>
  <si>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</si>
  <si>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</si>
  <si>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</si>
  <si>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</si>
  <si>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</si>
  <si>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</si>
  <si>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</si>
  <si>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</si>
  <si>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</si>
  <si>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</si>
  <si>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</si>
  <si>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</si>
  <si>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</si>
  <si>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</si>
  <si>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</si>
  <si>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</si>
  <si>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</si>
  <si>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</si>
  <si>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</si>
  <si>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</si>
  <si>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</si>
  <si>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</si>
  <si>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</si>
  <si>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</si>
  <si>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</si>
  <si>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</si>
  <si>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</si>
  <si>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</si>
  <si>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</si>
  <si>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</si>
  <si>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</si>
  <si>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</si>
  <si>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</si>
  <si>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</si>
  <si>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</si>
  <si>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</si>
  <si>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</si>
  <si>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</si>
  <si>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</si>
  <si>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</si>
  <si>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</si>
  <si>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</si>
  <si>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</si>
  <si>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</si>
  <si>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</si>
  <si>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</si>
  <si>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</si>
  <si>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</si>
  <si>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</si>
  <si>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</si>
  <si>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</si>
  <si>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</si>
  <si>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</si>
  <si>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</si>
  <si>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</si>
  <si>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</si>
  <si>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</si>
  <si>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</si>
  <si>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</si>
  <si>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</si>
  <si>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</si>
  <si>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</si>
  <si>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</si>
  <si>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</si>
  <si>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</si>
  <si>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</si>
  <si>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</si>
  <si>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</si>
  <si>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</si>
  <si>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</si>
  <si>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</si>
  <si>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</si>
  <si>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</si>
  <si>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</si>
  <si>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</si>
  <si>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</si>
  <si>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</si>
  <si>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</si>
  <si>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</si>
  <si>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</si>
  <si>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</si>
  <si>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</si>
  <si>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</si>
  <si>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</si>
  <si>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</si>
  <si>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</si>
  <si>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</si>
  <si>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</si>
  <si>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</si>
  <si>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</si>
  <si>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</si>
  <si>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</si>
  <si>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</si>
  <si>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</si>
  <si>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</si>
  <si>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</si>
  <si>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</si>
  <si>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</si>
  <si>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</si>
  <si>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</si>
  <si>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</si>
  <si>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</si>
  <si>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</si>
  <si>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</si>
  <si>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</si>
  <si>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</si>
  <si>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</si>
  <si>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</si>
  <si>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</si>
  <si>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</si>
  <si>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</si>
  <si>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</si>
  <si>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</si>
  <si>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</si>
  <si>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</si>
  <si>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</si>
  <si>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</si>
  <si>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</si>
  <si>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</si>
  <si>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</si>
  <si>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</si>
  <si>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</si>
  <si>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</si>
  <si>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</si>
  <si>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</si>
  <si>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</si>
  <si>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</si>
  <si>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</si>
  <si>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</si>
  <si>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</si>
  <si>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</si>
  <si>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</si>
  <si>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</si>
  <si>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</si>
  <si>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</si>
  <si>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</si>
  <si>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</si>
  <si>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</si>
  <si>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</si>
  <si>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</si>
  <si>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</si>
  <si>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</si>
  <si>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</si>
  <si>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</si>
  <si>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</si>
  <si>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</si>
  <si>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</si>
  <si>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</si>
  <si>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</si>
  <si>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</si>
  <si>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</si>
  <si>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</si>
  <si>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</si>
  <si>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</si>
  <si>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</si>
  <si>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</si>
  <si>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</si>
  <si>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</si>
  <si>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</si>
  <si>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</si>
  <si>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</si>
  <si>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</si>
  <si>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</si>
  <si>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</si>
  <si>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</si>
  <si>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</si>
  <si>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</si>
  <si>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</si>
  <si>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</si>
  <si>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</si>
  <si>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</si>
  <si>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</si>
  <si>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</si>
  <si>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</si>
  <si>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</si>
  <si>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</si>
  <si>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</si>
  <si>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</si>
  <si>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</si>
  <si>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</si>
  <si>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</si>
  <si>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</si>
  <si>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</si>
  <si>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</si>
  <si>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</si>
  <si>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</si>
  <si>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</si>
  <si>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</si>
  <si>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</si>
  <si>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</si>
  <si>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</si>
  <si>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</si>
  <si>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</si>
  <si>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</si>
  <si>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</si>
  <si>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</si>
  <si>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</si>
  <si>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</si>
  <si>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</si>
  <si>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</si>
  <si>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</si>
  <si>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</si>
  <si>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</si>
  <si>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</si>
  <si>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</si>
  <si>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</si>
  <si>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</si>
  <si>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</si>
  <si>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</si>
  <si>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</si>
  <si>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</si>
  <si>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</si>
  <si>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</si>
  <si>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</si>
  <si>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</si>
  <si>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</si>
  <si>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</si>
  <si>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</si>
  <si>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</si>
  <si>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</si>
  <si>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</si>
  <si>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</si>
  <si>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</si>
  <si>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</si>
  <si>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</si>
  <si>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</si>
  <si>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</si>
  <si>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</si>
  <si>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</si>
  <si>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</si>
  <si>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</si>
  <si>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</si>
  <si>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</si>
  <si>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</si>
  <si>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</si>
  <si>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</si>
  <si>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</si>
  <si>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</si>
  <si>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</si>
  <si>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</si>
  <si>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</si>
  <si>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</si>
  <si>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</si>
  <si>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</si>
  <si>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</si>
  <si>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</si>
  <si>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</si>
  <si>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</si>
  <si>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</si>
  <si>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</si>
  <si>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</si>
  <si>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</si>
  <si>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</si>
  <si>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</si>
  <si>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</si>
  <si>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</si>
  <si>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</si>
  <si>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</si>
  <si>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</si>
  <si>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</si>
  <si>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</si>
  <si>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</si>
  <si>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</si>
  <si>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</si>
  <si>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</si>
  <si>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</si>
  <si>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</si>
  <si>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</si>
  <si>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</si>
  <si>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</si>
  <si>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</si>
  <si>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</si>
  <si>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</si>
  <si>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</si>
  <si>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</si>
  <si>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</si>
  <si>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</si>
  <si>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</si>
  <si>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</si>
  <si>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</si>
  <si>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</si>
  <si>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</si>
  <si>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</si>
  <si>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</si>
  <si>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</si>
  <si>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</si>
  <si>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</si>
  <si>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</si>
  <si>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</si>
  <si>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</si>
  <si>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</si>
  <si>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</si>
  <si>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</si>
  <si>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</si>
  <si>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</si>
  <si>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</si>
  <si>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</si>
  <si>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</si>
  <si>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</si>
  <si>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</si>
  <si>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</si>
  <si>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</si>
  <si>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</si>
  <si>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</si>
  <si>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</si>
  <si>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</si>
  <si>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</si>
  <si>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</si>
  <si>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</si>
  <si>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</si>
  <si>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</si>
  <si>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</si>
  <si>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</si>
  <si>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</si>
  <si>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</si>
  <si>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</si>
  <si>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</si>
  <si>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</si>
  <si>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</si>
  <si>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</si>
  <si>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</si>
  <si>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</si>
  <si>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</si>
  <si>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</si>
  <si>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</si>
  <si>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</si>
  <si>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</si>
  <si>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</si>
  <si>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</si>
  <si>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</si>
  <si>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</si>
  <si>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</si>
  <si>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</si>
  <si>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</si>
  <si>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</si>
  <si>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</si>
  <si>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</si>
  <si>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</si>
  <si>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</si>
  <si>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</si>
  <si>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</si>
  <si>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</si>
  <si>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</si>
  <si>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</si>
  <si>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</si>
  <si>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</si>
  <si>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</si>
  <si>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</si>
  <si>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</si>
  <si>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</si>
  <si>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</si>
  <si>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</si>
  <si>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</si>
  <si>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</si>
  <si>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</si>
  <si>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</si>
  <si>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</si>
  <si>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</si>
  <si>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</si>
  <si>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</si>
  <si>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</si>
  <si>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</si>
  <si>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</si>
  <si>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</si>
  <si>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</si>
  <si>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</si>
  <si>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</si>
  <si>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</si>
  <si>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</si>
  <si>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</si>
  <si>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</si>
  <si>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</si>
  <si>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</si>
  <si>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</si>
  <si>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</si>
  <si>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</si>
  <si>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</si>
  <si>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</si>
  <si>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</si>
  <si>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</si>
  <si>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</si>
  <si>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</si>
  <si>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</si>
  <si>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</si>
  <si>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</si>
  <si>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</si>
  <si>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</si>
  <si>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</si>
  <si>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</si>
  <si>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</si>
  <si>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</si>
  <si>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</si>
  <si>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</si>
  <si>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</si>
  <si>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</si>
  <si>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</si>
  <si>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</si>
  <si>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</si>
  <si>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</si>
  <si>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</si>
  <si>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</si>
  <si>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</si>
  <si>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</si>
  <si>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</si>
  <si>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</si>
  <si>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</si>
  <si>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</si>
  <si>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</si>
  <si>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</si>
  <si>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</si>
  <si>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</si>
  <si>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</si>
  <si>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</si>
  <si>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</si>
  <si>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</si>
  <si>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</si>
  <si>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</si>
  <si>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</si>
  <si>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</si>
  <si>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</si>
  <si>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</si>
  <si>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</si>
  <si>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</si>
  <si>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</si>
  <si>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</si>
  <si>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</si>
  <si>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</si>
  <si>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</si>
  <si>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</si>
  <si>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</si>
  <si>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</si>
  <si>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</si>
  <si>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</si>
  <si>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</si>
  <si>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</si>
  <si>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</si>
  <si>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</si>
  <si>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</si>
  <si>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</si>
  <si>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</si>
  <si>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</si>
  <si>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</si>
  <si>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</si>
  <si>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</si>
  <si>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</si>
  <si>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</si>
  <si>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</si>
  <si>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</si>
  <si>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</si>
  <si>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</si>
  <si>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</si>
  <si>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</si>
  <si>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</si>
  <si>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</si>
  <si>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</si>
  <si>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</si>
  <si>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</si>
  <si>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</si>
  <si>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</si>
  <si>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</si>
  <si>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</si>
  <si>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</si>
  <si>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</si>
  <si>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</si>
  <si>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</si>
  <si>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</si>
  <si>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</si>
  <si>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</si>
  <si>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</si>
  <si>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</si>
  <si>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</si>
  <si>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</si>
  <si>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</si>
  <si>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</si>
  <si>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</si>
  <si>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</si>
  <si>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</si>
  <si>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</si>
  <si>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</si>
  <si>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</si>
  <si>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</si>
  <si>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</si>
  <si>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</si>
  <si>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</si>
  <si>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</si>
  <si>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</si>
  <si>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</si>
  <si>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</si>
  <si>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</si>
  <si>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</si>
  <si>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</si>
  <si>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</si>
  <si>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</si>
  <si>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</si>
  <si>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</si>
  <si>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</si>
  <si>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</si>
  <si>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</si>
  <si>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</si>
  <si>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</si>
  <si>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</si>
  <si>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</si>
  <si>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</si>
  <si>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</si>
  <si>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</si>
  <si>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</si>
  <si>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</si>
  <si>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</si>
  <si>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</si>
  <si>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</si>
  <si>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</si>
  <si>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</si>
  <si>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</si>
  <si>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</si>
  <si>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</si>
  <si>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</si>
  <si>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</si>
  <si>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</si>
  <si>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</si>
  <si>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</si>
  <si>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</si>
  <si>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</si>
  <si>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</si>
  <si>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</si>
  <si>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</si>
  <si>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</si>
  <si>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</si>
  <si>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</si>
  <si>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</si>
  <si>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</si>
  <si>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</si>
  <si>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</si>
  <si>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</si>
  <si>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</si>
  <si>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</si>
  <si>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</si>
  <si>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</si>
  <si>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</si>
  <si>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</si>
  <si>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</si>
  <si>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</si>
  <si>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</si>
  <si>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</si>
  <si>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</si>
  <si>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</si>
  <si>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</si>
  <si>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</si>
  <si>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</si>
  <si>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</si>
  <si>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</si>
  <si>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</si>
  <si>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</si>
  <si>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</si>
  <si>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</si>
  <si>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</si>
  <si>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</si>
  <si>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</si>
  <si>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</si>
  <si>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</si>
  <si>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</si>
  <si>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</si>
  <si>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</si>
  <si>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</si>
  <si>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</si>
  <si>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</si>
  <si>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</si>
  <si>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</si>
  <si>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</si>
  <si>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</si>
  <si>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</si>
  <si>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</si>
  <si>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</si>
  <si>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</si>
  <si>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</si>
  <si>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</si>
  <si>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</si>
  <si>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</si>
  <si>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</si>
  <si>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</si>
  <si>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</si>
  <si>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</si>
  <si>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</si>
  <si>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</si>
  <si>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</si>
  <si>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</si>
  <si>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</si>
  <si>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</si>
  <si>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</si>
  <si>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</si>
  <si>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</si>
  <si>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</si>
  <si>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</si>
  <si>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</si>
  <si>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</si>
  <si>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</si>
  <si>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</si>
  <si>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</si>
  <si>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</si>
  <si>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</si>
  <si>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</si>
  <si>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</si>
  <si>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</si>
  <si>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</si>
  <si>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</si>
  <si>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</si>
  <si>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</si>
  <si>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</si>
  <si>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</si>
  <si>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</si>
  <si>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</si>
  <si>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</si>
  <si>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</si>
  <si>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</si>
  <si>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</si>
  <si>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</si>
  <si>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</si>
  <si>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</si>
  <si>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</si>
  <si>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</si>
  <si>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</si>
  <si>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</si>
  <si>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</si>
  <si>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</si>
  <si>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</si>
  <si>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</si>
  <si>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</si>
  <si>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</si>
  <si>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</si>
  <si>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</si>
  <si>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</si>
  <si>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</si>
  <si>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</si>
  <si>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</si>
  <si>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</si>
  <si>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</si>
  <si>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</si>
  <si>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</si>
  <si>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</si>
  <si>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</si>
  <si>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</si>
  <si>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</si>
  <si>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</si>
  <si>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</si>
  <si>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</si>
  <si>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</si>
  <si>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</si>
  <si>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</si>
  <si>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</si>
  <si>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</si>
  <si>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</si>
  <si>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</si>
  <si>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</si>
  <si>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</si>
  <si>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</si>
  <si>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</si>
  <si>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</si>
  <si>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</si>
  <si>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</si>
  <si>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</si>
  <si>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</si>
  <si>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</si>
  <si>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</si>
  <si>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</si>
  <si>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</si>
  <si>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</si>
  <si>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</si>
  <si>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</si>
  <si>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</si>
  <si>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</si>
  <si>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</si>
  <si>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</si>
  <si>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</si>
  <si>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</si>
  <si>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</si>
  <si>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</si>
  <si>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</si>
  <si>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</si>
  <si>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</si>
  <si>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</si>
  <si>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</si>
  <si>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</si>
  <si>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</si>
  <si>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</si>
  <si>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</si>
  <si>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</si>
  <si>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</si>
  <si>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</si>
  <si>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</si>
  <si>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</si>
  <si>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</si>
  <si>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</si>
  <si>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</si>
  <si>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</si>
  <si>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</si>
  <si>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</si>
  <si>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</si>
  <si>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</si>
  <si>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</si>
  <si>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</si>
  <si>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</si>
  <si>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</si>
  <si>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</si>
  <si>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</si>
  <si>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</si>
  <si>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</si>
  <si>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</si>
  <si>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</si>
  <si>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</si>
  <si>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</si>
  <si>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</si>
  <si>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</si>
  <si>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</si>
  <si>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</si>
  <si>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</si>
  <si>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</si>
  <si>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</si>
  <si>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</si>
  <si>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</si>
  <si>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</si>
  <si>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</si>
  <si>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</si>
  <si>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</si>
  <si>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</si>
  <si>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</si>
  <si>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</si>
  <si>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</si>
  <si>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</si>
  <si>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</si>
  <si>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</si>
  <si>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</si>
  <si>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</si>
  <si>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</si>
  <si>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</si>
  <si>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</si>
  <si>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</si>
  <si>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</si>
  <si>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</si>
  <si>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</si>
  <si>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</si>
  <si>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</si>
  <si>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</si>
  <si>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</si>
  <si>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</si>
  <si>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</si>
  <si>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</si>
  <si>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</si>
  <si>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</si>
  <si>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</si>
  <si>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</si>
  <si>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</si>
  <si>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</si>
  <si>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</si>
  <si>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</si>
  <si>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</si>
  <si>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</si>
  <si>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</si>
  <si>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</si>
  <si>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</si>
  <si>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</si>
  <si>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</si>
  <si>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</si>
  <si>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</si>
  <si>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</si>
  <si>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</si>
  <si>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</si>
  <si>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</si>
  <si>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</si>
  <si>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</si>
  <si>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</si>
  <si>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</si>
  <si>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</si>
  <si>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</si>
  <si>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</si>
  <si>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</si>
  <si>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</si>
  <si>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</si>
  <si>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</si>
  <si>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</si>
  <si>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</si>
  <si>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</si>
  <si>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</si>
  <si>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</si>
  <si>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</si>
  <si>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</si>
  <si>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</si>
  <si>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</si>
  <si>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</si>
  <si>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</si>
  <si>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</si>
  <si>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</si>
  <si>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</si>
  <si>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</si>
  <si>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</si>
  <si>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</si>
  <si>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</si>
  <si>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</si>
  <si>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</si>
  <si>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</si>
  <si>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</si>
  <si>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</si>
  <si>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</si>
  <si>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</si>
  <si>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</si>
  <si>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</si>
  <si>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</si>
  <si>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</si>
  <si>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</si>
  <si>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</si>
  <si>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</si>
  <si>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</si>
  <si>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</si>
  <si>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</si>
  <si>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</si>
  <si>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</si>
  <si>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</si>
  <si>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</si>
  <si>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</si>
  <si>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</si>
  <si>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</si>
  <si>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</si>
  <si>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</si>
  <si>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</si>
  <si>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</si>
  <si>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</si>
  <si>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</si>
  <si>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</si>
  <si>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</si>
  <si>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</si>
  <si>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</si>
  <si>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</si>
  <si>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</si>
  <si>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</si>
  <si>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</si>
  <si>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</si>
  <si>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</si>
  <si>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</si>
  <si>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</si>
  <si>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</si>
  <si>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</si>
  <si>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</si>
  <si>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</si>
  <si>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</si>
  <si>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</si>
  <si>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</si>
  <si>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</si>
  <si>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</si>
  <si>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</si>
  <si>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</si>
  <si>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</si>
  <si>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</si>
  <si>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</si>
  <si>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</si>
  <si>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</si>
  <si>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</si>
  <si>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</si>
  <si>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</si>
  <si>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</si>
  <si>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</si>
  <si>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</si>
  <si>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</si>
  <si>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</si>
  <si>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</si>
  <si>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</si>
  <si>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</si>
  <si>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</si>
  <si>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</si>
  <si>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</si>
  <si>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</si>
  <si>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</si>
  <si>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</si>
  <si>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</si>
  <si>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</si>
  <si>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</si>
  <si>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</si>
  <si>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</si>
  <si>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</si>
  <si>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</si>
  <si>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</si>
  <si>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</si>
  <si>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</si>
  <si>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</si>
  <si>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</si>
  <si>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</si>
  <si>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</si>
  <si>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</si>
  <si>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</si>
  <si>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</si>
  <si>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</si>
  <si>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</si>
  <si>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</si>
  <si>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</si>
  <si>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</si>
  <si>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</si>
  <si>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</si>
  <si>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</si>
  <si>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</si>
  <si>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</si>
  <si>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</si>
  <si>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</si>
  <si>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</si>
  <si>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</si>
  <si>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</si>
  <si>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</si>
  <si>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</si>
  <si>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</si>
  <si>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</si>
  <si>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</si>
  <si>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</si>
  <si>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</si>
  <si>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</si>
  <si>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</si>
  <si>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</si>
  <si>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</si>
  <si>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</si>
  <si>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</si>
  <si>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</si>
  <si>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</si>
  <si>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</si>
  <si>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</si>
  <si>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</si>
  <si>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</si>
  <si>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</si>
  <si>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</si>
  <si>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</si>
  <si>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</si>
  <si>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</si>
  <si>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</si>
  <si>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</si>
  <si>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</si>
  <si>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</si>
  <si>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</si>
  <si>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</si>
  <si>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</si>
  <si>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</si>
  <si>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</si>
  <si>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</si>
  <si>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</si>
  <si>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</si>
  <si>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</si>
  <si>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</si>
  <si>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</si>
  <si>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</si>
  <si>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</si>
  <si>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</si>
  <si>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</si>
  <si>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</si>
  <si>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</si>
  <si>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</si>
  <si>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</si>
  <si>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</si>
  <si>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</si>
  <si>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</si>
  <si>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</si>
  <si>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</si>
  <si>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</si>
  <si>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</si>
  <si>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</si>
  <si>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</si>
  <si>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</si>
  <si>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</si>
  <si>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</si>
  <si>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</si>
  <si>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</si>
  <si>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</si>
  <si>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</si>
  <si>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</si>
  <si>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</si>
  <si>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</si>
  <si>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</si>
  <si>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</si>
  <si>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</si>
  <si>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</si>
  <si>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</si>
  <si>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</si>
  <si>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</si>
  <si>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</si>
  <si>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</si>
  <si>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</si>
  <si>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</si>
  <si>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</si>
  <si>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</si>
  <si>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</si>
  <si>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</si>
  <si>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</si>
  <si>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</si>
  <si>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</si>
  <si>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</si>
  <si>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</si>
  <si>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</si>
  <si>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</si>
  <si>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</si>
  <si>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</si>
  <si>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</si>
  <si>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</si>
  <si>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</si>
  <si>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</si>
  <si>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</si>
  <si>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</si>
  <si>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</si>
  <si>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</si>
  <si>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</si>
  <si>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</si>
  <si>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</si>
  <si>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</si>
  <si>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</si>
  <si>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</si>
  <si>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</si>
  <si>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</si>
  <si>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</si>
  <si>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</si>
  <si>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</si>
  <si>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</si>
  <si>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</si>
  <si>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</si>
  <si>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</si>
  <si>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</si>
  <si>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</si>
  <si>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</si>
  <si>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</si>
  <si>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</si>
  <si>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</si>
  <si>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</si>
  <si>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</si>
  <si>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</si>
  <si>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</si>
  <si>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</si>
  <si>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</si>
  <si>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</si>
  <si>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</si>
  <si>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</si>
  <si>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</si>
  <si>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</si>
  <si>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</si>
  <si>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</si>
  <si>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</si>
  <si>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</si>
  <si>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</si>
  <si>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</si>
  <si>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</si>
  <si>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</si>
  <si>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</si>
  <si>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</si>
  <si>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</si>
  <si>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</si>
  <si>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</si>
  <si>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</si>
  <si>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</si>
  <si>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</si>
  <si>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</si>
  <si>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</si>
  <si>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</si>
  <si>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</si>
  <si>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</si>
  <si>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</si>
  <si>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</si>
  <si>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</si>
  <si>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</si>
  <si>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</si>
  <si>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</si>
  <si>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</si>
  <si>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</si>
  <si>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</si>
  <si>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</si>
  <si>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</si>
  <si>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</si>
  <si>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</si>
  <si>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</si>
  <si>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</si>
  <si>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</si>
  <si>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</si>
  <si>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</si>
  <si>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</si>
  <si>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</si>
  <si>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</si>
  <si>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</si>
  <si>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</si>
  <si>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</si>
  <si>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</si>
  <si>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</si>
  <si>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</si>
  <si>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</si>
  <si>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</si>
  <si>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</si>
  <si>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</si>
  <si>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</si>
  <si>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</si>
  <si>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</si>
  <si>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</si>
  <si>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</si>
  <si>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</si>
  <si>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</si>
  <si>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</si>
  <si>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</si>
  <si>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</si>
  <si>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</si>
  <si>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</si>
  <si>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</si>
  <si>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</si>
  <si>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</si>
  <si>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</si>
  <si>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</si>
  <si>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</si>
  <si>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</si>
  <si>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</si>
  <si>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</si>
  <si>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</si>
  <si>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</si>
  <si>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</si>
  <si>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</si>
  <si>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</si>
  <si>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</si>
  <si>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</si>
  <si>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</si>
  <si>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</si>
  <si>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</si>
  <si>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</si>
  <si>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</si>
  <si>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</si>
  <si>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</si>
  <si>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</si>
  <si>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</si>
  <si>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</si>
  <si>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</si>
  <si>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</si>
  <si>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</si>
  <si>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</si>
  <si>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</si>
  <si>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</si>
  <si>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</si>
  <si>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</si>
  <si>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</si>
  <si>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</si>
  <si>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</si>
  <si>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</si>
  <si>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</si>
  <si>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</si>
  <si>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</si>
  <si>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</si>
  <si>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</si>
  <si>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</si>
  <si>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</si>
  <si>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</si>
  <si>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</si>
  <si>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</si>
  <si>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</si>
  <si>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</si>
  <si>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</si>
  <si>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</si>
  <si>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</si>
  <si>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</si>
  <si>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</si>
  <si>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</si>
  <si>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</si>
  <si>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</si>
  <si>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</si>
  <si>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</si>
  <si>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</si>
  <si>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</si>
  <si>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</si>
  <si>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</si>
  <si>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</si>
  <si>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</si>
  <si>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</si>
  <si>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</si>
  <si>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</si>
  <si>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</si>
  <si>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</si>
  <si>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</si>
  <si>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</si>
  <si>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</si>
  <si>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</si>
  <si>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</si>
  <si>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</si>
  <si>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</si>
  <si>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</si>
  <si>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</si>
  <si>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</si>
  <si>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</si>
  <si>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</si>
  <si>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</si>
  <si>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</si>
  <si>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</si>
  <si>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</si>
  <si>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</si>
  <si>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</si>
  <si>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</si>
  <si>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</si>
  <si>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</si>
  <si>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</si>
  <si>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</si>
  <si>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</si>
  <si>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</si>
  <si>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</si>
  <si>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</si>
  <si>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</si>
  <si>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</si>
  <si>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</si>
  <si>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</si>
  <si>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</si>
  <si>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</si>
  <si>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</si>
  <si>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</si>
  <si>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</si>
  <si>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</si>
  <si>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</si>
  <si>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</si>
  <si>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</si>
  <si>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</si>
  <si>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</si>
  <si>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</si>
  <si>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</si>
  <si>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</si>
  <si>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</si>
  <si>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</si>
  <si>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</si>
  <si>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</si>
  <si>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</si>
  <si>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</si>
  <si>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</si>
  <si>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</si>
  <si>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</si>
  <si>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</si>
  <si>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</si>
  <si>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</si>
  <si>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</si>
  <si>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</si>
  <si>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</si>
  <si>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</si>
  <si>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</si>
  <si>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</si>
  <si>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</si>
  <si>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</si>
  <si>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</si>
  <si>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</si>
  <si>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</si>
  <si>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</si>
  <si>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</si>
  <si>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</si>
  <si>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</si>
  <si>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</si>
  <si>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</si>
  <si>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</si>
  <si>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</si>
  <si>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</si>
  <si>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</si>
  <si>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</si>
  <si>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</si>
  <si>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</si>
  <si>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</si>
  <si>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</si>
  <si>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</si>
  <si>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</si>
  <si>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</si>
  <si>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</si>
  <si>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</si>
  <si>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</si>
  <si>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</si>
  <si>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</si>
  <si>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</si>
  <si>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</si>
  <si>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</si>
  <si>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</si>
  <si>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</si>
  <si>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</si>
  <si>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</si>
  <si>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</si>
  <si>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</si>
  <si>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</si>
  <si>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</si>
  <si>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</si>
  <si>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</si>
  <si>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</si>
  <si>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</si>
  <si>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</si>
  <si>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</si>
  <si>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</si>
  <si>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</si>
  <si>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</si>
  <si>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</si>
  <si>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</si>
  <si>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</si>
  <si>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</si>
  <si>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</si>
  <si>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</si>
  <si>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</si>
  <si>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</si>
  <si>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</si>
  <si>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</si>
  <si>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</si>
  <si>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</si>
  <si>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</si>
  <si>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</si>
  <si>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</si>
  <si>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</si>
  <si>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</si>
  <si>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</si>
  <si>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</si>
  <si>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</si>
  <si>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</si>
  <si>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</si>
  <si>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</si>
  <si>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</si>
  <si>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</si>
  <si>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</si>
  <si>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</si>
  <si>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</si>
  <si>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</si>
  <si>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</si>
  <si>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</si>
  <si>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</si>
  <si>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</si>
  <si>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</si>
  <si>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</si>
  <si>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</si>
  <si>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</si>
  <si>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</si>
  <si>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</si>
  <si>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</si>
  <si>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</si>
  <si>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</si>
  <si>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</si>
  <si>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</si>
  <si>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</si>
  <si>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</si>
  <si>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</si>
  <si>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</si>
  <si>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</si>
  <si>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</si>
  <si>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</si>
  <si>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</si>
  <si>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</si>
  <si>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</si>
  <si>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</si>
  <si>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</si>
  <si>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</si>
  <si>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</si>
  <si>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</si>
  <si>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</si>
  <si>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</si>
  <si>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</si>
  <si>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</si>
  <si>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</si>
  <si>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</si>
  <si>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</si>
  <si>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</si>
  <si>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</si>
  <si>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</si>
  <si>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</si>
  <si>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</si>
  <si>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</si>
  <si>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</si>
  <si>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</si>
  <si>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</si>
  <si>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</si>
  <si>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</si>
  <si>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</si>
  <si>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</si>
  <si>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</si>
  <si>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</si>
  <si>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</si>
  <si>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</si>
  <si>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</si>
  <si>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</si>
  <si>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</si>
  <si>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</si>
  <si>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</si>
  <si>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</si>
  <si>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</si>
  <si>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</si>
  <si>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</si>
  <si>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</si>
  <si>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</si>
  <si>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</si>
  <si>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</si>
  <si>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</si>
  <si>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</si>
  <si>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</si>
  <si>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</si>
  <si>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</si>
  <si>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</si>
  <si>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</si>
  <si>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</si>
  <si>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</si>
  <si>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</si>
  <si>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</si>
  <si>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</si>
  <si>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</si>
  <si>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</si>
  <si>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</si>
  <si>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</si>
  <si>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</si>
  <si>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</si>
  <si>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</si>
  <si>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</si>
  <si>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</si>
  <si>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</si>
  <si>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</si>
  <si>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</si>
  <si>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</si>
  <si>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</si>
  <si>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</si>
  <si>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</si>
  <si>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</si>
  <si>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</si>
  <si>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</si>
  <si>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</si>
  <si>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</si>
  <si>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</si>
  <si>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</si>
  <si>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</si>
  <si>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</si>
  <si>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</si>
  <si>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</si>
  <si>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</si>
  <si>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</si>
  <si>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</si>
  <si>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</si>
  <si>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</si>
  <si>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</si>
  <si>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</si>
  <si>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</si>
  <si>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</si>
  <si>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</si>
  <si>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</si>
  <si>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</si>
  <si>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</si>
  <si>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</si>
  <si>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</si>
  <si>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</si>
  <si>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</si>
  <si>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</si>
  <si>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</si>
  <si>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</si>
  <si>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</si>
  <si>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</si>
  <si>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</si>
  <si>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</si>
  <si>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</si>
  <si>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</si>
  <si>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</si>
  <si>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</si>
  <si>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</si>
  <si>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</si>
  <si>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</si>
  <si>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</si>
  <si>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</si>
  <si>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</si>
  <si>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</si>
  <si>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</si>
  <si>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</si>
  <si>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</si>
  <si>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</si>
  <si>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</si>
  <si>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</si>
  <si>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</si>
  <si>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</si>
  <si>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</si>
  <si>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</si>
  <si>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</si>
  <si>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</si>
  <si>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</si>
  <si>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</si>
  <si>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</si>
  <si>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</si>
  <si>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</si>
  <si>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</si>
  <si>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</si>
  <si>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</si>
  <si>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</si>
  <si>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</si>
  <si>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</si>
  <si>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</si>
  <si>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</si>
  <si>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</si>
  <si>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</si>
  <si>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</si>
  <si>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</si>
  <si>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</si>
  <si>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</si>
  <si>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</si>
  <si>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</si>
  <si>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</si>
  <si>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</si>
  <si>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</si>
  <si>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</si>
  <si>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</si>
  <si>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</si>
  <si>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</si>
  <si>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</si>
  <si>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</si>
  <si>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</si>
  <si>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</si>
  <si>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</si>
  <si>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</si>
  <si>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</si>
  <si>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</si>
  <si>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</si>
  <si>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</si>
  <si>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</si>
  <si>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</si>
  <si>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</si>
  <si>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</si>
  <si>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</si>
  <si>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</si>
  <si>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</si>
  <si>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</si>
  <si>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</si>
  <si>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</si>
  <si>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</si>
  <si>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</si>
  <si>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</si>
  <si>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</si>
  <si>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</si>
  <si>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</si>
  <si>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</si>
  <si>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</si>
  <si>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</si>
  <si>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</si>
  <si>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</si>
  <si>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</si>
  <si>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</si>
  <si>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</si>
  <si>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</si>
  <si>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</si>
  <si>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</si>
  <si>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</si>
  <si>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</si>
  <si>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</si>
  <si>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</si>
  <si>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</si>
  <si>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</si>
  <si>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</si>
  <si>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</si>
  <si>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</si>
  <si>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</si>
  <si>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</si>
  <si>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</si>
  <si>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</si>
  <si>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</si>
  <si>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</si>
  <si>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</si>
  <si>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</si>
  <si>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</si>
  <si>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</si>
  <si>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</si>
  <si>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</si>
  <si>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</si>
  <si>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</si>
  <si>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</si>
  <si>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</si>
  <si>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</si>
  <si>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</si>
  <si>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</si>
  <si>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</si>
  <si>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</si>
  <si>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</si>
  <si>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</si>
  <si>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</si>
  <si>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</si>
  <si>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</si>
  <si>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</si>
  <si>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</si>
  <si>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</si>
  <si>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</si>
  <si>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</si>
  <si>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</si>
  <si>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</si>
  <si>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</si>
  <si>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</si>
  <si>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</si>
  <si>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</si>
  <si>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</si>
  <si>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</si>
  <si>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</si>
  <si>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</si>
  <si>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</si>
  <si>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</si>
  <si>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</si>
  <si>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</si>
  <si>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</si>
  <si>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</si>
  <si>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</si>
  <si>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</si>
  <si>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</si>
  <si>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</si>
  <si>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</si>
  <si>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</si>
  <si>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</si>
  <si>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</si>
  <si>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</si>
  <si>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</si>
  <si>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</si>
  <si>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</si>
  <si>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</si>
  <si>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</si>
  <si>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</si>
  <si>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</si>
  <si>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</si>
  <si>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</si>
  <si>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</si>
  <si>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</si>
  <si>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</si>
  <si>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</si>
  <si>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</si>
  <si>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</si>
  <si>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</si>
  <si>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</si>
  <si>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</si>
  <si>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</si>
  <si>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</si>
  <si>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</si>
  <si>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</si>
  <si>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</si>
  <si>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</si>
  <si>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</si>
  <si>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</si>
  <si>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</si>
  <si>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</si>
  <si>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</si>
  <si>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</si>
  <si>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</si>
  <si>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</si>
  <si>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</si>
  <si>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</si>
  <si>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</si>
  <si>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</si>
  <si>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</si>
  <si>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</si>
  <si>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</si>
  <si>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</si>
  <si>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</si>
  <si>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</si>
  <si>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</si>
  <si>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</si>
  <si>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</si>
  <si>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</si>
  <si>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</si>
  <si>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</si>
  <si>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</si>
  <si>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</si>
  <si>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</si>
  <si>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</si>
  <si>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</si>
  <si>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</si>
  <si>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</si>
  <si>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</si>
  <si>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</si>
  <si>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</si>
  <si>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</si>
  <si>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</si>
  <si>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</si>
  <si>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</si>
  <si>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</si>
  <si>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</si>
  <si>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</si>
  <si>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</si>
  <si>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</si>
  <si>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</si>
  <si>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</si>
  <si>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</si>
  <si>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</si>
  <si>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</si>
  <si>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</si>
  <si>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</si>
  <si>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</si>
  <si>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</si>
  <si>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</si>
  <si>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</si>
  <si>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</si>
  <si>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</si>
  <si>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</si>
  <si>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</si>
  <si>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</si>
  <si>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</si>
  <si>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</si>
  <si>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</si>
  <si>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</si>
  <si>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</si>
  <si>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</si>
  <si>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</si>
  <si>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</si>
  <si>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</si>
  <si>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</si>
  <si>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</si>
  <si>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</si>
  <si>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</si>
  <si>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</si>
  <si>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</si>
  <si>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</si>
  <si>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</si>
  <si>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</si>
  <si>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</si>
  <si>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</si>
  <si>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</si>
  <si>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</si>
  <si>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</si>
  <si>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</si>
  <si>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</si>
  <si>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</si>
  <si>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</si>
  <si>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</si>
  <si>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</si>
  <si>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</si>
  <si>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</si>
  <si>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</si>
  <si>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</si>
  <si>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</si>
  <si>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</si>
  <si>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</si>
  <si>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</si>
  <si>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</si>
  <si>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</si>
  <si>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</si>
  <si>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</si>
  <si>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</si>
  <si>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</si>
  <si>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</si>
  <si>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</si>
  <si>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</si>
  <si>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</si>
  <si>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</si>
  <si>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</si>
  <si>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</si>
  <si>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</si>
  <si>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</si>
  <si>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</si>
  <si>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</si>
  <si>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</si>
  <si>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</si>
  <si>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</si>
  <si>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</si>
  <si>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</si>
  <si>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</si>
  <si>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</si>
  <si>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</si>
  <si>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</si>
  <si>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</si>
  <si>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</si>
  <si>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</si>
  <si>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</si>
  <si>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</si>
  <si>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</si>
  <si>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</si>
  <si>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</si>
  <si>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</si>
  <si>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</si>
  <si>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</si>
  <si>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</si>
  <si>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</si>
  <si>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</si>
  <si>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</si>
  <si>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</si>
  <si>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</si>
  <si>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</si>
  <si>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</si>
  <si>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</si>
  <si>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</si>
  <si>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</si>
  <si>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</si>
  <si>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</si>
  <si>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</si>
  <si>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</si>
  <si>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</si>
  <si>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</si>
  <si>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</si>
  <si>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</si>
  <si>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</si>
  <si>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</si>
  <si>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</si>
  <si>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</si>
  <si>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</si>
  <si>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</si>
  <si>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</si>
  <si>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</si>
  <si>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</si>
  <si>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</si>
  <si>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</si>
  <si>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</si>
  <si>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</si>
  <si>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</si>
  <si>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</si>
  <si>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</si>
  <si>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</si>
  <si>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</si>
  <si>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</si>
  <si>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</si>
  <si>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</si>
  <si>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</si>
  <si>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</si>
  <si>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</si>
  <si>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</si>
  <si>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</si>
  <si>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</si>
  <si>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</si>
  <si>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</si>
  <si>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</si>
  <si>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</si>
  <si>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</si>
  <si>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</si>
  <si>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</si>
  <si>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</si>
  <si>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</si>
  <si>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</si>
  <si>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</si>
  <si>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</si>
  <si>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</si>
  <si>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</si>
  <si>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</si>
  <si>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</si>
  <si>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</si>
  <si>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</si>
  <si>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</si>
  <si>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</si>
  <si>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</si>
  <si>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</si>
  <si>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</si>
  <si>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</si>
  <si>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</si>
  <si>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</si>
  <si>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</si>
  <si>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</si>
  <si>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</si>
  <si>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</si>
  <si>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</si>
  <si>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</si>
  <si>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</si>
  <si>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</si>
  <si>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</si>
  <si>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</si>
  <si>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</si>
  <si>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</si>
  <si>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</si>
  <si>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</si>
  <si>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</si>
  <si>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</si>
  <si>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</si>
  <si>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</si>
  <si>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</si>
  <si>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</si>
  <si>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</si>
  <si>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</si>
  <si>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</si>
  <si>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</si>
  <si>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</si>
  <si>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</si>
  <si>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</si>
  <si>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</si>
  <si>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</si>
  <si>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</si>
  <si>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</si>
  <si>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</si>
  <si>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</si>
  <si>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</si>
  <si>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</si>
  <si>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</si>
  <si>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</si>
  <si>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</si>
  <si>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</si>
  <si>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</si>
  <si>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</si>
  <si>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</si>
  <si>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</si>
  <si>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</si>
  <si>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</si>
  <si>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</si>
  <si>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</si>
  <si>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</si>
  <si>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</si>
  <si>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</si>
  <si>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</si>
  <si>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</si>
  <si>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</si>
  <si>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</si>
  <si>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</si>
  <si>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</si>
  <si>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</si>
  <si>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</si>
  <si>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</si>
  <si>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</si>
  <si>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</si>
  <si>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</si>
  <si>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</si>
  <si>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</si>
  <si>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</si>
  <si>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</si>
  <si>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</si>
  <si>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</si>
  <si>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</si>
  <si>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</si>
  <si>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</si>
  <si>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</si>
  <si>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</si>
  <si>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</si>
  <si>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</si>
  <si>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</si>
  <si>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</si>
  <si>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</si>
  <si>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</si>
  <si>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</si>
  <si>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</si>
  <si>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</si>
  <si>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</si>
  <si>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</si>
  <si>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</si>
  <si>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</si>
  <si>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</si>
  <si>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</si>
  <si>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</si>
  <si>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</si>
  <si>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</si>
  <si>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</si>
  <si>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</si>
  <si>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</si>
  <si>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</si>
  <si>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</si>
  <si>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</si>
  <si>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</si>
  <si>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</si>
  <si>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</si>
  <si>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</si>
  <si>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</si>
  <si>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</si>
  <si>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</si>
  <si>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</si>
  <si>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</si>
  <si>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</si>
  <si>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</si>
  <si>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</si>
  <si>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</si>
  <si>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</si>
  <si>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</si>
  <si>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</si>
  <si>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</si>
  <si>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</si>
  <si>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</si>
  <si>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</si>
  <si>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</si>
  <si>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</si>
  <si>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</si>
  <si>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</si>
  <si>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</si>
  <si>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</si>
  <si>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</si>
  <si>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</si>
  <si>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</si>
  <si>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</si>
  <si>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</si>
  <si>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</si>
  <si>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</si>
  <si>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</si>
  <si>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</si>
  <si>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</si>
  <si>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</si>
  <si>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</si>
  <si>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</si>
  <si>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</si>
  <si>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</si>
  <si>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</si>
  <si>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</si>
  <si>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</si>
  <si>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</si>
  <si>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</si>
  <si>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</si>
  <si>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</si>
  <si>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</si>
  <si>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</si>
  <si>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</si>
  <si>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</si>
  <si>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</si>
  <si>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</si>
  <si>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</si>
  <si>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</si>
  <si>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</si>
  <si>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</si>
  <si>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</si>
  <si>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</si>
  <si>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</si>
  <si>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</si>
  <si>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</si>
  <si>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</si>
  <si>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</si>
  <si>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</si>
  <si>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</si>
  <si>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</si>
  <si>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</si>
  <si>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</si>
  <si>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</si>
  <si>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</si>
  <si>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</si>
  <si>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</si>
  <si>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</si>
  <si>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</si>
  <si>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</si>
  <si>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</si>
  <si>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</si>
  <si>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</si>
  <si>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</si>
  <si>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</si>
  <si>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</si>
  <si>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</si>
  <si>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</si>
  <si>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</si>
  <si>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</si>
  <si>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</si>
  <si>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</si>
  <si>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</si>
  <si>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</si>
  <si>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</si>
  <si>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</si>
  <si>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</si>
  <si>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</si>
  <si>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</si>
  <si>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</si>
  <si>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</si>
  <si>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</si>
  <si>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</si>
  <si>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</si>
  <si>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</si>
  <si>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</si>
  <si>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</si>
  <si>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</si>
  <si>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</si>
  <si>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</si>
  <si>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</si>
  <si>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</si>
  <si>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</si>
  <si>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</si>
  <si>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</si>
  <si>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</si>
  <si>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</si>
  <si>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</si>
  <si>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</si>
  <si>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</si>
  <si>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</si>
  <si>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</si>
  <si>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</si>
  <si>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</si>
  <si>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</si>
  <si>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</si>
  <si>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</si>
  <si>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</si>
  <si>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</si>
  <si>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</si>
  <si>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</si>
  <si>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</si>
  <si>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</si>
  <si>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</si>
  <si>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</si>
  <si>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</si>
  <si>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</si>
  <si>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</si>
  <si>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</si>
  <si>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</si>
  <si>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</si>
  <si>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</si>
  <si>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</si>
  <si>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</si>
  <si>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</si>
  <si>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</si>
  <si>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</si>
  <si>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</si>
  <si>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</si>
  <si>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</si>
  <si>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</si>
  <si>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</si>
  <si>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</si>
  <si>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</si>
  <si>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</si>
  <si>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</si>
  <si>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</si>
  <si>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</si>
  <si>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</si>
  <si>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</si>
  <si>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</si>
  <si>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</si>
  <si>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</si>
  <si>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</si>
  <si>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</si>
  <si>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</si>
  <si>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</si>
  <si>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</si>
  <si>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</si>
  <si>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</si>
  <si>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</si>
  <si>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</si>
  <si>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</si>
  <si>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</si>
  <si>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</si>
  <si>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</si>
  <si>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</si>
  <si>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</si>
  <si>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</si>
  <si>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</si>
  <si>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</si>
  <si>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</si>
  <si>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</si>
  <si>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</si>
  <si>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</si>
  <si>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</si>
  <si>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</si>
  <si>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</si>
  <si>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</si>
  <si>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</si>
  <si>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</si>
  <si>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</si>
  <si>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</si>
  <si>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</si>
  <si>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</si>
  <si>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</si>
  <si>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</si>
  <si>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</si>
  <si>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</si>
  <si>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</si>
  <si>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</si>
  <si>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</si>
  <si>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</si>
  <si>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</si>
  <si>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</si>
  <si>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</si>
  <si>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</si>
  <si>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</si>
  <si>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</si>
  <si>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</si>
  <si>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</si>
  <si>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</si>
  <si>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</si>
  <si>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</si>
  <si>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</si>
  <si>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</si>
  <si>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</si>
  <si>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</si>
  <si>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</si>
  <si>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</si>
  <si>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</si>
  <si>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</si>
  <si>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</si>
  <si>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</si>
  <si>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</si>
  <si>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</si>
  <si>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</si>
  <si>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</si>
  <si>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</si>
  <si>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</si>
  <si>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</si>
  <si>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</si>
  <si>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</si>
  <si>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</si>
  <si>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</si>
  <si>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</si>
  <si>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</si>
  <si>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</si>
  <si>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</si>
  <si>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</si>
  <si>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</si>
  <si>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</si>
  <si>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</si>
  <si>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</si>
  <si>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</si>
  <si>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</si>
  <si>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</si>
  <si>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</si>
  <si>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</si>
  <si>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</si>
  <si>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</si>
  <si>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</si>
  <si>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</si>
  <si>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</si>
  <si>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</si>
  <si>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</si>
  <si>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</si>
  <si>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</si>
  <si>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</si>
  <si>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</si>
  <si>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</si>
  <si>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</si>
  <si>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</si>
  <si>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</si>
  <si>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</si>
  <si>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</si>
  <si>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</si>
  <si>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</si>
  <si>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</si>
  <si>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</si>
  <si>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</si>
  <si>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</si>
  <si>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</si>
  <si>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</si>
  <si>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</si>
  <si>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</si>
  <si>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</si>
  <si>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</si>
  <si>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</si>
  <si>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</si>
  <si>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</si>
  <si>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</si>
  <si>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</si>
  <si>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</si>
  <si>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</si>
  <si>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</si>
  <si>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</si>
  <si>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</si>
  <si>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</si>
  <si>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</si>
  <si>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</si>
  <si>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</si>
  <si>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</si>
  <si>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</si>
  <si>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</si>
  <si>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</si>
  <si>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</si>
  <si>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</si>
  <si>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</si>
  <si>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</si>
  <si>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</si>
  <si>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</si>
  <si>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</si>
  <si>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</si>
  <si>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</si>
  <si>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</si>
  <si>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</si>
  <si>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</si>
  <si>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</si>
  <si>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</si>
  <si>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</si>
  <si>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</si>
  <si>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</si>
  <si>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</si>
  <si>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</si>
  <si>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</si>
  <si>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</si>
  <si>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</si>
  <si>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</si>
  <si>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</si>
  <si>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</si>
  <si>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</si>
  <si>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</si>
  <si>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</si>
  <si>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</si>
  <si>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</si>
  <si>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</si>
  <si>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</si>
  <si>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</si>
  <si>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</si>
  <si>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</si>
  <si>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</si>
  <si>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</si>
  <si>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</si>
  <si>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</si>
  <si>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</si>
  <si>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</si>
  <si>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</si>
  <si>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</si>
  <si>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</si>
  <si>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</si>
  <si>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</si>
  <si>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</si>
  <si>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</si>
  <si>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</si>
  <si>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</si>
  <si>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</si>
  <si>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</si>
  <si>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</si>
  <si>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</si>
  <si>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</si>
  <si>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</si>
  <si>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</si>
  <si>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</si>
  <si>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</si>
  <si>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</si>
  <si>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</si>
  <si>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</si>
  <si>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</si>
  <si>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</si>
  <si>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</si>
  <si>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</si>
  <si>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</si>
  <si>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</si>
  <si>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</si>
  <si>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</si>
  <si>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</si>
  <si>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</si>
  <si>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</si>
  <si>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</si>
  <si>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</si>
  <si>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</si>
  <si>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</si>
  <si>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</si>
  <si>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</si>
  <si>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</si>
  <si>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</si>
  <si>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</si>
  <si>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</si>
  <si>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</si>
  <si>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</si>
  <si>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</si>
  <si>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</si>
  <si>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</si>
  <si>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</si>
  <si>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</si>
  <si>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</si>
  <si>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</si>
  <si>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</si>
  <si>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</si>
  <si>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</si>
  <si>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</si>
  <si>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</si>
  <si>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</si>
  <si>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</si>
  <si>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</si>
  <si>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</si>
  <si>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</si>
  <si>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</si>
  <si>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</si>
  <si>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</si>
  <si>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</si>
  <si>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</si>
  <si>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</si>
  <si>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</si>
  <si>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</si>
  <si>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</si>
  <si>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</si>
  <si>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</si>
  <si>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</si>
  <si>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</si>
  <si>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</si>
  <si>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</si>
  <si>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</si>
  <si>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</si>
  <si>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</si>
  <si>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</si>
  <si>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</si>
  <si>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</si>
  <si>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</si>
  <si>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</si>
  <si>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</si>
  <si>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</si>
  <si>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</si>
  <si>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</si>
  <si>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</si>
  <si>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</si>
  <si>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</si>
  <si>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</si>
  <si>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</si>
  <si>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</si>
  <si>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</si>
  <si>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</si>
  <si>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</si>
  <si>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</si>
  <si>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</si>
  <si>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</si>
  <si>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</si>
  <si>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</si>
  <si>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</si>
  <si>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</si>
  <si>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</si>
  <si>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</si>
  <si>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</si>
  <si>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</si>
  <si>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</si>
  <si>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</si>
  <si>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</si>
  <si>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</si>
  <si>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</si>
  <si>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</si>
  <si>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</si>
  <si>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</si>
  <si>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</si>
  <si>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</si>
  <si>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</si>
  <si>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</si>
  <si>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</si>
  <si>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</si>
  <si>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</si>
  <si>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</si>
  <si>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</si>
  <si>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</si>
  <si>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</si>
  <si>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</si>
  <si>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</si>
  <si>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</si>
  <si>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</si>
  <si>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</si>
  <si>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</si>
  <si>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</si>
  <si>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</si>
  <si>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</si>
  <si>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</si>
  <si>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</si>
  <si>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</si>
  <si>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</si>
  <si>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</si>
  <si>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</si>
  <si>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</si>
  <si>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</si>
  <si>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</si>
  <si>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</si>
  <si>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</si>
  <si>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</si>
  <si>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</si>
  <si>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</si>
  <si>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</si>
  <si>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</si>
  <si>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</si>
  <si>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</si>
  <si>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</si>
  <si>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</si>
  <si>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</si>
  <si>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</si>
  <si>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</si>
  <si>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</si>
  <si>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</si>
  <si>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</si>
  <si>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</si>
  <si>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</si>
  <si>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</si>
  <si>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</si>
  <si>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</si>
  <si>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</si>
  <si>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</si>
  <si>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</si>
  <si>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</si>
  <si>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</si>
  <si>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</si>
  <si>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</si>
  <si>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</si>
  <si>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</si>
  <si>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</si>
  <si>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</si>
  <si>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</si>
  <si>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</si>
  <si>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</si>
  <si>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</si>
  <si>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</si>
  <si>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</si>
  <si>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</si>
  <si>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</si>
  <si>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</si>
  <si>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</si>
  <si>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</si>
  <si>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</si>
  <si>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</si>
  <si>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</si>
  <si>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</si>
  <si>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</si>
  <si>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</si>
  <si>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</si>
  <si>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</si>
  <si>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</si>
  <si>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</si>
  <si>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</si>
  <si>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</si>
  <si>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</si>
  <si>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</si>
  <si>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</si>
  <si>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</si>
  <si>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</si>
  <si>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</si>
  <si>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</si>
  <si>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</si>
  <si>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</si>
  <si>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</si>
  <si>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</si>
  <si>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</si>
  <si>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</si>
  <si>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</si>
  <si>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</si>
  <si>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</si>
  <si>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</si>
  <si>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</si>
  <si>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</si>
  <si>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</si>
  <si>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</si>
  <si>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</si>
  <si>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</si>
  <si>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</si>
  <si>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</si>
  <si>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</si>
  <si>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</si>
  <si>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</si>
  <si>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</si>
  <si>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</si>
  <si>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</si>
  <si>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</si>
  <si>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</si>
  <si>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</si>
  <si>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</si>
  <si>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</si>
  <si>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</si>
  <si>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</si>
  <si>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</si>
  <si>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</si>
  <si>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</si>
  <si>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</si>
  <si>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</si>
  <si>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</si>
  <si>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</si>
  <si>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</si>
  <si>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</si>
  <si>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</si>
  <si>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</si>
  <si>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</si>
  <si>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</si>
  <si>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</si>
  <si>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</si>
  <si>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</si>
  <si>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</si>
  <si>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</si>
  <si>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</si>
  <si>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</si>
  <si>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</si>
  <si>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</si>
  <si>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</si>
  <si>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</si>
  <si>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</si>
  <si>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</si>
  <si>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</si>
  <si>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</si>
  <si>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</si>
  <si>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</si>
  <si>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</si>
  <si>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</si>
  <si>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</si>
  <si>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</si>
  <si>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</si>
  <si>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</si>
  <si>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</si>
  <si>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</si>
  <si>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</si>
  <si>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</si>
  <si>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</si>
  <si>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</si>
  <si>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</si>
  <si>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</si>
  <si>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</si>
  <si>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</si>
  <si>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</si>
  <si>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</si>
  <si>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</si>
  <si>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</si>
  <si>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</si>
  <si>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</si>
  <si>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</si>
  <si>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</si>
  <si>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</si>
  <si>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</si>
  <si>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</si>
  <si>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</si>
  <si>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</si>
  <si>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</si>
  <si>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</si>
  <si>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</si>
  <si>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</si>
  <si>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</si>
  <si>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</si>
  <si>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</si>
  <si>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</si>
  <si>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</si>
  <si>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</si>
  <si>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</si>
  <si>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</si>
  <si>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</si>
  <si>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</si>
  <si>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</si>
  <si>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</si>
  <si>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</si>
  <si>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</si>
  <si>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</si>
  <si>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</si>
  <si>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</si>
  <si>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</si>
  <si>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</si>
  <si>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</si>
  <si>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</si>
  <si>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</si>
  <si>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</si>
  <si>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</si>
  <si>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</si>
  <si>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</si>
  <si>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</si>
  <si>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</si>
  <si>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</si>
  <si>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</si>
  <si>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</si>
  <si>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</si>
  <si>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</si>
  <si>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</si>
  <si>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</si>
  <si>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</si>
  <si>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</si>
  <si>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</si>
  <si>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</si>
  <si>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</si>
  <si>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</si>
  <si>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</si>
  <si>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</si>
  <si>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</si>
  <si>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</si>
  <si>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</si>
  <si>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</si>
  <si>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</si>
  <si>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</si>
  <si>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</si>
  <si>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</si>
  <si>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</si>
  <si>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</si>
  <si>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</si>
  <si>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</si>
  <si>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</si>
  <si>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</si>
  <si>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</si>
  <si>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</si>
  <si>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</si>
  <si>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</si>
  <si>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</si>
  <si>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</si>
  <si>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</si>
  <si>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</si>
  <si>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</si>
  <si>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</si>
  <si>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</si>
  <si>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</si>
  <si>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</si>
  <si>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</si>
  <si>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</si>
  <si>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</si>
  <si>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</si>
  <si>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</si>
  <si>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</si>
  <si>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</si>
  <si>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</si>
  <si>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</si>
  <si>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</si>
  <si>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</si>
  <si>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</si>
  <si>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</si>
  <si>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</si>
  <si>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</si>
  <si>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</si>
  <si>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</si>
  <si>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</si>
  <si>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</si>
  <si>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</si>
  <si>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</si>
  <si>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</si>
  <si>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</si>
  <si>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</si>
  <si>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</si>
  <si>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</si>
  <si>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</si>
  <si>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</si>
  <si>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</si>
  <si>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</si>
  <si>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</si>
  <si>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</si>
  <si>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</si>
  <si>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</si>
  <si>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</si>
  <si>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</si>
  <si>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</si>
  <si>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</si>
  <si>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</si>
  <si>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</si>
  <si>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</si>
  <si>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</si>
  <si>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</si>
  <si>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</si>
  <si>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</si>
  <si>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</si>
  <si>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</si>
  <si>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</si>
  <si>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</si>
  <si>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</si>
  <si>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</si>
  <si>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</si>
  <si>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</si>
  <si>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</si>
  <si>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</si>
  <si>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</si>
  <si>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</si>
  <si>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</si>
  <si>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</si>
  <si>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</si>
  <si>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</si>
  <si>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</si>
  <si>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</si>
  <si>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</si>
  <si>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</si>
  <si>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</si>
  <si>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</si>
  <si>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</si>
  <si>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</si>
  <si>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</si>
  <si>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</si>
  <si>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</si>
  <si>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</si>
  <si>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</si>
  <si>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</si>
  <si>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</si>
  <si>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</si>
  <si>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</si>
  <si>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</si>
  <si>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</si>
  <si>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</si>
  <si>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</si>
  <si>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</si>
  <si>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</si>
  <si>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</si>
  <si>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</si>
  <si>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</si>
  <si>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</si>
  <si>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</si>
  <si>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</si>
  <si>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</si>
  <si>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</si>
  <si>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</si>
  <si>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</si>
  <si>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</si>
  <si>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</si>
  <si>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</si>
  <si>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</si>
  <si>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</si>
  <si>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</si>
  <si>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</si>
  <si>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</si>
  <si>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</si>
  <si>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</si>
  <si>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</si>
  <si>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</si>
  <si>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</si>
  <si>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</si>
  <si>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</si>
  <si>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</si>
  <si>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</si>
  <si>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</si>
  <si>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</si>
  <si>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</si>
  <si>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</si>
  <si>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</si>
  <si>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</si>
  <si>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</si>
  <si>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</si>
  <si>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</si>
  <si>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</si>
  <si>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</si>
  <si>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</si>
  <si>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</si>
  <si>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</si>
  <si>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</si>
  <si>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</si>
  <si>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</si>
  <si>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</si>
  <si>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</si>
  <si>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</si>
  <si>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</si>
  <si>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</si>
  <si>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</si>
  <si>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</si>
  <si>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</si>
  <si>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</si>
  <si>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</si>
  <si>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</si>
  <si>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</si>
  <si>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</si>
  <si>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</si>
  <si>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</si>
  <si>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</si>
  <si>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</si>
  <si>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</si>
  <si>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</si>
  <si>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</si>
  <si>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</si>
  <si>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</si>
  <si>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</si>
  <si>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</si>
  <si>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</si>
  <si>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</si>
  <si>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</si>
  <si>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</si>
  <si>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</si>
  <si>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</si>
  <si>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</si>
  <si>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</si>
  <si>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</si>
  <si>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</si>
  <si>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</si>
  <si>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</si>
  <si>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</si>
  <si>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</si>
  <si>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</si>
  <si>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</si>
  <si>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</si>
  <si>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</si>
  <si>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</si>
  <si>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</si>
  <si>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</si>
  <si>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</si>
  <si>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</si>
  <si>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</si>
  <si>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</si>
  <si>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</si>
  <si>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</si>
  <si>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</si>
  <si>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</si>
  <si>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</si>
  <si>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</si>
  <si>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</si>
  <si>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</si>
  <si>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</si>
  <si>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</si>
  <si>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</si>
  <si>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</si>
  <si>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</si>
  <si>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</si>
  <si>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</si>
  <si>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</si>
  <si>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</si>
  <si>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</si>
  <si>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</si>
  <si>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</si>
  <si>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</si>
  <si>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</si>
  <si>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</si>
  <si>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</si>
  <si>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</si>
  <si>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</si>
  <si>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</si>
  <si>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</si>
  <si>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</si>
  <si>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</si>
  <si>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</si>
  <si>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</si>
  <si>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</si>
  <si>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</si>
  <si>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</si>
  <si>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</si>
  <si>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</si>
  <si>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</si>
  <si>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</si>
  <si>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</si>
  <si>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</si>
  <si>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</si>
  <si>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</si>
  <si>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</si>
  <si>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</si>
  <si>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</si>
  <si>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</si>
  <si>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</si>
  <si>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</si>
  <si>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</si>
  <si>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</si>
  <si>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</si>
  <si>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</si>
  <si>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</si>
  <si>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</si>
  <si>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</si>
  <si>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</si>
  <si>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</si>
  <si>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</si>
  <si>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</si>
  <si>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</si>
  <si>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</si>
  <si>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</si>
  <si>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</si>
  <si>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</si>
  <si>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</si>
  <si>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</si>
  <si>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</si>
  <si>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</si>
  <si>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</si>
  <si>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</si>
  <si>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</si>
  <si>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</si>
  <si>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</si>
  <si>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</si>
  <si>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</si>
  <si>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</si>
  <si>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</si>
  <si>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</si>
  <si>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</si>
  <si>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</si>
  <si>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</si>
  <si>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</si>
  <si>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</si>
  <si>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</si>
  <si>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</si>
  <si>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</si>
  <si>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</si>
  <si>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</si>
  <si>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</si>
  <si>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</si>
  <si>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</si>
  <si>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</si>
  <si>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</si>
  <si>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</si>
  <si>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</si>
  <si>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</si>
  <si>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</si>
  <si>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</si>
  <si>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</si>
  <si>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</si>
  <si>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</si>
  <si>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</si>
  <si>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</si>
  <si>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</si>
  <si>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</si>
  <si>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</si>
  <si>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</si>
  <si>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</si>
  <si>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</si>
  <si>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</si>
  <si>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</si>
  <si>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</si>
  <si>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</si>
  <si>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</si>
  <si>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</si>
  <si>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</si>
  <si>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</si>
  <si>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</si>
  <si>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</si>
  <si>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</si>
  <si>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</si>
  <si>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</si>
  <si>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</si>
  <si>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</si>
  <si>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</si>
  <si>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</si>
  <si>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</si>
  <si>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</si>
  <si>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</si>
  <si>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</si>
  <si>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</si>
  <si>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</si>
  <si>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</si>
  <si>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</si>
  <si>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</si>
  <si>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</si>
  <si>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</si>
  <si>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</si>
  <si>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</si>
  <si>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</si>
  <si>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</si>
  <si>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</si>
  <si>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</si>
  <si>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</si>
  <si>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</si>
  <si>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</si>
  <si>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</si>
  <si>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</si>
  <si>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</si>
  <si>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</si>
  <si>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</si>
  <si>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</si>
  <si>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</si>
  <si>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</si>
  <si>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</si>
  <si>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</si>
  <si>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</si>
  <si>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</si>
  <si>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</si>
  <si>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</si>
  <si>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</si>
  <si>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</si>
  <si>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</si>
  <si>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</si>
  <si>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</si>
  <si>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</si>
  <si>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</si>
  <si>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</si>
  <si>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</si>
  <si>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</si>
  <si>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</si>
  <si>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</si>
  <si>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</si>
  <si>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</si>
  <si>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</si>
  <si>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</si>
  <si>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</si>
  <si>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</si>
  <si>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</si>
  <si>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</si>
  <si>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</si>
  <si>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</si>
  <si>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</si>
  <si>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</si>
  <si>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</si>
  <si>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</si>
  <si>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</si>
  <si>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</si>
  <si>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</si>
  <si>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</si>
  <si>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</si>
  <si>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</si>
  <si>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</si>
  <si>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</si>
  <si>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</si>
  <si>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</si>
  <si>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</si>
  <si>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</si>
  <si>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</si>
  <si>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</si>
  <si>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</si>
  <si>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</si>
  <si>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</si>
  <si>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</si>
  <si>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</si>
  <si>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</si>
  <si>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</si>
  <si>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</si>
  <si>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</si>
  <si>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</si>
  <si>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</si>
  <si>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</si>
  <si>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</si>
  <si>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</si>
  <si>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</si>
  <si>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</si>
  <si>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</si>
  <si>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</si>
  <si>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</si>
  <si>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</si>
  <si>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</si>
  <si>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</si>
  <si>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</si>
  <si>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</si>
  <si>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</si>
  <si>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</si>
  <si>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</si>
  <si>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</si>
  <si>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</si>
  <si>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</si>
  <si>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</si>
  <si>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</si>
  <si>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</si>
  <si>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</si>
  <si>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</si>
  <si>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</si>
  <si>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</si>
  <si>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</si>
  <si>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</si>
  <si>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</si>
  <si>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</si>
  <si>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</si>
  <si>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</si>
  <si>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</si>
  <si>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</si>
  <si>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</si>
  <si>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</si>
  <si>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</si>
  <si>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</si>
  <si>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</si>
  <si>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</si>
  <si>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</si>
  <si>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</si>
  <si>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</si>
  <si>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</si>
  <si>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</si>
  <si>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</si>
  <si>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</si>
  <si>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</si>
  <si>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</si>
  <si>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</si>
  <si>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</si>
  <si>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</si>
  <si>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</si>
  <si>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</si>
  <si>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</si>
  <si>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</si>
  <si>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</si>
  <si>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</si>
  <si>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</si>
  <si>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</si>
  <si>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</si>
  <si>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</si>
  <si>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</si>
  <si>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</si>
  <si>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</si>
  <si>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</si>
  <si>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</si>
  <si>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</si>
  <si>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</si>
  <si>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</si>
  <si>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</si>
  <si>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</si>
  <si>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</si>
  <si>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</si>
  <si>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</si>
  <si>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</si>
  <si>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</si>
  <si>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</si>
  <si>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</si>
  <si>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</si>
  <si>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</si>
  <si>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</si>
  <si>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</si>
  <si>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</si>
  <si>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</si>
  <si>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</si>
  <si>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</si>
  <si>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</si>
  <si>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</si>
  <si>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</si>
  <si>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</si>
  <si>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</si>
  <si>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</si>
  <si>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</si>
  <si>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</si>
  <si>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</si>
  <si>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</si>
  <si>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</si>
  <si>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</si>
  <si>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</si>
  <si>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</si>
  <si>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</si>
  <si>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</si>
  <si>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</si>
  <si>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</si>
  <si>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</si>
  <si>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</si>
  <si>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</si>
  <si>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</si>
  <si>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</si>
  <si>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</si>
  <si>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</si>
  <si>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</si>
  <si>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</si>
  <si>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</si>
  <si>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</si>
  <si>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</si>
  <si>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</si>
  <si>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</si>
  <si>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</si>
  <si>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</si>
  <si>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</si>
  <si>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</si>
  <si>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</si>
  <si>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</si>
  <si>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</si>
  <si>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</si>
  <si>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</si>
  <si>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</si>
  <si>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</si>
  <si>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</si>
  <si>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</si>
  <si>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</si>
  <si>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</si>
  <si>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</si>
  <si>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</si>
  <si>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</si>
  <si>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</si>
  <si>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</si>
  <si>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</si>
  <si>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</si>
  <si>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</si>
  <si>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</si>
  <si>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</si>
  <si>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</si>
  <si>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</si>
  <si>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</si>
  <si>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</si>
  <si>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</si>
  <si>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</si>
  <si>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</si>
  <si>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</si>
  <si>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</si>
  <si>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</si>
  <si>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</si>
  <si>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</si>
  <si>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</si>
  <si>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</si>
  <si>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</si>
  <si>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</si>
  <si>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</si>
  <si>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</si>
  <si>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</si>
  <si>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</si>
  <si>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</si>
  <si>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</si>
  <si>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</si>
  <si>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</si>
  <si>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</si>
  <si>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</si>
  <si>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</si>
  <si>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</si>
  <si>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</si>
  <si>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</si>
  <si>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</si>
  <si>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</si>
  <si>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</si>
  <si>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</si>
  <si>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</si>
  <si>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</si>
  <si>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</si>
  <si>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</si>
  <si>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</si>
  <si>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</si>
  <si>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</si>
  <si>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</si>
  <si>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</si>
  <si>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</si>
  <si>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</si>
  <si>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</si>
  <si>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</si>
  <si>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</si>
  <si>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</si>
  <si>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</si>
  <si>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</si>
  <si>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</si>
  <si>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</si>
  <si>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</si>
  <si>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</si>
  <si>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</si>
  <si>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</si>
  <si>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</si>
  <si>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</si>
  <si>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</si>
  <si>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</si>
  <si>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</si>
  <si>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</si>
  <si>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</si>
  <si>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</si>
  <si>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</si>
  <si>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</si>
  <si>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</si>
  <si>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</si>
  <si>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</si>
  <si>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</si>
  <si>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</si>
  <si>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</si>
  <si>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</si>
  <si>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</si>
  <si>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</si>
  <si>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</si>
  <si>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</si>
  <si>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</si>
  <si>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</si>
  <si>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</si>
  <si>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</si>
  <si>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</si>
  <si>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</si>
  <si>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</si>
  <si>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</si>
  <si>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</si>
  <si>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</si>
  <si>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</si>
  <si>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</si>
  <si>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</si>
  <si>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</si>
  <si>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</si>
  <si>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</si>
  <si>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</si>
  <si>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</si>
  <si>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</si>
  <si>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</si>
  <si>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</si>
  <si>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</si>
  <si>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</si>
  <si>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</si>
  <si>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</si>
  <si>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</si>
  <si>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</si>
  <si>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</si>
  <si>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</si>
  <si>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</si>
  <si>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</si>
  <si>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</si>
  <si>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</si>
  <si>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</si>
  <si>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</si>
  <si>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</si>
  <si>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</si>
  <si>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</si>
  <si>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</si>
  <si>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</si>
  <si>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</si>
  <si>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</si>
  <si>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</si>
  <si>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</si>
  <si>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</si>
  <si>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</si>
  <si>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</si>
  <si>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</si>
  <si>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</si>
  <si>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</si>
  <si>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</si>
  <si>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</si>
  <si>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</si>
  <si>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</si>
  <si>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</si>
  <si>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</si>
  <si>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</si>
  <si>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</si>
  <si>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</si>
  <si>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</si>
  <si>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</si>
  <si>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</si>
  <si>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</si>
  <si>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</si>
  <si>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</si>
  <si>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</si>
  <si>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</si>
  <si>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</si>
  <si>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</si>
  <si>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</si>
  <si>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</si>
  <si>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</si>
  <si>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</si>
  <si>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</si>
  <si>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</si>
  <si>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</si>
  <si>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</si>
  <si>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</si>
  <si>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</si>
  <si>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</si>
  <si>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</si>
  <si>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</si>
  <si>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</si>
  <si>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</si>
  <si>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</si>
  <si>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</si>
  <si>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</si>
  <si>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</si>
  <si>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</si>
  <si>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</si>
  <si>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</si>
  <si>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</si>
  <si>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</si>
  <si>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</si>
  <si>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</si>
  <si>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</si>
  <si>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</si>
  <si>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</si>
  <si>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</si>
  <si>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</si>
  <si>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</si>
  <si>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</si>
  <si>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</si>
  <si>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</si>
  <si>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</si>
  <si>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</si>
  <si>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</si>
  <si>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</si>
  <si>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</si>
  <si>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</si>
  <si>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</si>
  <si>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</si>
  <si>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</si>
  <si>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</si>
  <si>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</si>
  <si>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</si>
  <si>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</si>
  <si>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</si>
  <si>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</si>
  <si>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</si>
  <si>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</si>
  <si>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</si>
  <si>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</si>
  <si>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</si>
  <si>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</si>
  <si>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</si>
  <si>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</si>
  <si>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</si>
  <si>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</si>
  <si>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</si>
  <si>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</si>
  <si>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</si>
  <si>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</si>
  <si>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</si>
  <si>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</si>
  <si>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</si>
  <si>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</si>
  <si>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</si>
  <si>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</si>
  <si>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</si>
  <si>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</si>
  <si>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</si>
  <si>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</si>
  <si>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</si>
  <si>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</si>
  <si>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</si>
  <si>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</si>
  <si>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</si>
  <si>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</si>
  <si>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</si>
  <si>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</si>
  <si>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</si>
  <si>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</si>
  <si>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</si>
  <si>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</si>
  <si>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</si>
  <si>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</si>
  <si>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</si>
  <si>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</si>
  <si>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</si>
  <si>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</si>
  <si>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</si>
  <si>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</si>
  <si>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</si>
  <si>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</si>
  <si>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</si>
  <si>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</si>
  <si>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</si>
  <si>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</si>
  <si>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</si>
  <si>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</si>
  <si>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</si>
  <si>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</si>
  <si>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</si>
  <si>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</si>
  <si>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</si>
  <si>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</si>
  <si>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</si>
  <si>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</si>
  <si>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</si>
  <si>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</si>
  <si>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</si>
  <si>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</si>
  <si>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</si>
  <si>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</si>
  <si>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</si>
  <si>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</si>
  <si>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</si>
  <si>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</si>
  <si>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</si>
  <si>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</si>
  <si>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</si>
  <si>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</si>
  <si>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</si>
  <si>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</si>
  <si>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</si>
  <si>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</si>
  <si>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</si>
  <si>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</si>
  <si>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</si>
  <si>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</si>
  <si>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</si>
  <si>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</si>
  <si>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</si>
  <si>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</si>
  <si>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</si>
  <si>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</si>
  <si>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</si>
  <si>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</si>
  <si>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</si>
  <si>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</si>
  <si>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</si>
  <si>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</si>
  <si>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</si>
  <si>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</si>
  <si>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</si>
  <si>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</si>
  <si>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</si>
  <si>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</si>
  <si>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</si>
  <si>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</si>
  <si>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</si>
  <si>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</si>
  <si>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</si>
  <si>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</si>
  <si>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</si>
  <si>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</si>
  <si>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</si>
  <si>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</si>
  <si>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</si>
  <si>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</si>
  <si>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</si>
  <si>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</si>
  <si>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</si>
  <si>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</si>
  <si>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</si>
  <si>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</si>
  <si>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</si>
  <si>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</si>
  <si>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</si>
  <si>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</si>
  <si>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</si>
  <si>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</si>
  <si>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</si>
  <si>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</si>
  <si>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</si>
  <si>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</si>
  <si>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</si>
  <si>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</si>
  <si>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</si>
  <si>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</si>
  <si>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</si>
  <si>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</si>
  <si>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</si>
  <si>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</si>
  <si>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</si>
  <si>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</si>
  <si>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</si>
  <si>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</si>
  <si>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</si>
  <si>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</si>
  <si>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</si>
  <si>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</si>
  <si>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</si>
  <si>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</si>
  <si>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</si>
  <si>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</si>
  <si>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</si>
  <si>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</si>
  <si>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</si>
  <si>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</si>
  <si>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</si>
  <si>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</si>
  <si>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</si>
  <si>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</si>
  <si>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</si>
  <si>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</si>
  <si>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</si>
  <si>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</si>
  <si>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</si>
  <si>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</si>
  <si>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</si>
  <si>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</si>
  <si>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</si>
  <si>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</si>
  <si>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</si>
  <si>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</si>
  <si>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</si>
  <si>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</si>
  <si>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</si>
  <si>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</si>
  <si>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</si>
  <si>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</si>
  <si>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</si>
  <si>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</si>
  <si>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</si>
  <si>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</si>
  <si>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</si>
  <si>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</si>
  <si>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</si>
  <si>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</si>
  <si>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</si>
  <si>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</si>
  <si>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</si>
  <si>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</si>
  <si>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</si>
  <si>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</si>
  <si>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</si>
  <si>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</si>
  <si>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</si>
  <si>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</si>
  <si>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</si>
  <si>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</si>
  <si>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</si>
  <si>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</si>
  <si>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</si>
  <si>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</si>
  <si>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</si>
  <si>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</si>
  <si>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</si>
  <si>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</si>
  <si>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</si>
  <si>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</si>
  <si>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</si>
  <si>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</si>
  <si>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</si>
  <si>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</si>
  <si>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</si>
  <si>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</si>
  <si>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</si>
  <si>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</si>
  <si>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</si>
  <si>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</si>
  <si>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</si>
  <si>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</si>
  <si>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</si>
  <si>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</si>
  <si>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</si>
  <si>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</si>
  <si>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</si>
  <si>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</si>
  <si>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</si>
  <si>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</si>
  <si>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</si>
  <si>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</si>
  <si>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</si>
  <si>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</si>
  <si>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</si>
  <si>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</si>
  <si>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</si>
  <si>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</si>
  <si>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</si>
  <si>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</si>
  <si>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</si>
  <si>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</si>
  <si>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</si>
  <si>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</si>
  <si>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</si>
  <si>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</si>
  <si>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</si>
  <si>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</si>
  <si>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</si>
  <si>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</si>
  <si>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</si>
  <si>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</si>
  <si>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</si>
  <si>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</si>
  <si>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</si>
  <si>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</si>
  <si>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</si>
  <si>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</si>
  <si>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</si>
  <si>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</si>
  <si>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</si>
  <si>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</si>
  <si>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</si>
  <si>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</si>
  <si>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</si>
  <si>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</si>
  <si>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</si>
  <si>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</si>
  <si>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</si>
  <si>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</si>
  <si>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</si>
  <si>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</si>
  <si>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</si>
  <si>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</si>
  <si>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</si>
  <si>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</si>
  <si>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</si>
  <si>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</si>
  <si>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</si>
  <si>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</si>
  <si>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</si>
  <si>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</si>
  <si>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</si>
  <si>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</si>
  <si>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</si>
  <si>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</si>
  <si>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</si>
  <si>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</si>
  <si>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</si>
  <si>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</si>
  <si>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</si>
  <si>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</si>
  <si>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</si>
  <si>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</si>
  <si>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</si>
  <si>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</si>
  <si>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</si>
  <si>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</si>
  <si>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</si>
  <si>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</si>
  <si>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</si>
  <si>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</si>
  <si>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</si>
  <si>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</si>
  <si>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</si>
  <si>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</si>
  <si>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</si>
  <si>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</si>
  <si>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</si>
  <si>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</si>
  <si>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</si>
  <si>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</si>
  <si>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</si>
  <si>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</si>
  <si>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</si>
  <si>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</si>
  <si>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</si>
  <si>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</si>
  <si>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</si>
  <si>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</si>
  <si>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</si>
  <si>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</si>
  <si>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</si>
  <si>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</si>
  <si>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</si>
  <si>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</si>
  <si>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</si>
  <si>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</si>
  <si>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</si>
  <si>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</si>
  <si>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</si>
  <si>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</si>
  <si>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</si>
  <si>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</si>
  <si>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</si>
  <si>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</si>
  <si>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</si>
  <si>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</si>
  <si>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</si>
  <si>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</si>
  <si>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</si>
  <si>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</si>
  <si>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</si>
  <si>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</si>
  <si>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</si>
  <si>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</si>
  <si>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</si>
  <si>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</si>
  <si>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</si>
  <si>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</si>
  <si>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</si>
  <si>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</si>
  <si>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</si>
  <si>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</si>
  <si>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</si>
  <si>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</si>
  <si>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</si>
  <si>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</si>
  <si>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</si>
  <si>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</si>
  <si>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</si>
  <si>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</si>
  <si>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</si>
  <si>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</si>
  <si>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</si>
  <si>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</si>
  <si>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</si>
  <si>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</si>
  <si>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</si>
  <si>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</si>
  <si>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</si>
  <si>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</si>
  <si>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</si>
  <si>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</si>
  <si>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</si>
  <si>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</si>
  <si>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</si>
  <si>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</si>
  <si>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</si>
  <si>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</si>
  <si>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</si>
  <si>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</si>
  <si>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</si>
  <si>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</si>
  <si>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</si>
  <si>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</si>
  <si>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</si>
  <si>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</si>
  <si>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</si>
  <si>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</si>
  <si>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</si>
  <si>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</si>
  <si>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</si>
  <si>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</si>
  <si>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</si>
  <si>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</si>
  <si>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</si>
  <si>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</si>
  <si>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</si>
  <si>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</si>
  <si>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</si>
  <si>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</si>
  <si>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</si>
  <si>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</si>
  <si>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</si>
  <si>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</si>
  <si>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</si>
  <si>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</si>
  <si>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</si>
  <si>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</si>
  <si>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</si>
  <si>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</si>
  <si>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</si>
  <si>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</si>
  <si>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</si>
  <si>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</si>
  <si>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</si>
  <si>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</si>
  <si>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</si>
  <si>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</si>
  <si>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</si>
  <si>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</si>
  <si>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</si>
  <si>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</si>
  <si>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</si>
  <si>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</si>
  <si>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</si>
  <si>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</si>
  <si>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</si>
  <si>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</si>
  <si>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</si>
  <si>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</si>
  <si>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</si>
  <si>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</si>
  <si>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</si>
  <si>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</si>
  <si>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</si>
  <si>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</si>
  <si>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</si>
  <si>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</si>
  <si>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</si>
  <si>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</si>
  <si>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</si>
  <si>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</si>
  <si>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</si>
  <si>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</si>
  <si>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</si>
  <si>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</si>
  <si>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</si>
  <si>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</si>
  <si>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</si>
  <si>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</si>
  <si>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</si>
  <si>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</si>
  <si>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</si>
  <si>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</si>
  <si>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</si>
  <si>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</si>
  <si>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</si>
  <si>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</si>
  <si>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</si>
  <si>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</si>
  <si>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</si>
  <si>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</si>
  <si>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</si>
  <si>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</si>
  <si>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</si>
  <si>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</si>
  <si>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</si>
  <si>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</si>
  <si>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</si>
  <si>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</si>
  <si>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</si>
  <si>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</si>
  <si>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</si>
  <si>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</si>
  <si>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</si>
  <si>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</si>
  <si>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</si>
  <si>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</si>
  <si>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</si>
  <si>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</si>
  <si>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</si>
  <si>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</si>
  <si>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</si>
  <si>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</si>
  <si>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</si>
  <si>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</si>
  <si>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</si>
  <si>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</si>
  <si>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</si>
  <si>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</si>
  <si>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</si>
  <si>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</si>
  <si>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</si>
  <si>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</si>
  <si>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</si>
  <si>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</si>
  <si>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</si>
  <si>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</si>
  <si>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</si>
  <si>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</si>
  <si>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</si>
  <si>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</si>
  <si>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</si>
  <si>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</si>
  <si>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</si>
  <si>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</si>
  <si>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</si>
  <si>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</si>
  <si>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</si>
  <si>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</si>
  <si>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</si>
  <si>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</si>
  <si>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</si>
  <si>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</si>
  <si>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</si>
  <si>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</si>
  <si>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</si>
  <si>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</si>
  <si>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</si>
  <si>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</si>
  <si>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</si>
  <si>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</si>
  <si>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</si>
  <si>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</si>
  <si>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</si>
  <si>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</si>
  <si>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</si>
  <si>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</si>
  <si>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</si>
  <si>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</si>
  <si>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</si>
  <si>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</si>
  <si>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</si>
  <si>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</si>
  <si>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</si>
  <si>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</si>
  <si>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</si>
  <si>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</si>
  <si>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</si>
  <si>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</si>
  <si>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</si>
  <si>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</si>
  <si>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</si>
  <si>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</si>
  <si>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</si>
  <si>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</si>
  <si>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</si>
  <si>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</si>
  <si>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</si>
  <si>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</si>
  <si>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</si>
  <si>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</si>
  <si>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</si>
  <si>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</si>
  <si>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</si>
  <si>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</si>
  <si>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</si>
  <si>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</si>
  <si>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</si>
  <si>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</si>
  <si>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</si>
  <si>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</si>
  <si>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</si>
  <si>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</si>
  <si>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</si>
  <si>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</si>
  <si>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</si>
  <si>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</si>
  <si>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</si>
  <si>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</si>
  <si>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</si>
  <si>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</si>
  <si>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</si>
  <si>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</si>
  <si>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</si>
  <si>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</si>
  <si>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</si>
  <si>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</si>
  <si>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</si>
  <si>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</si>
  <si>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</si>
  <si>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</si>
  <si>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</si>
  <si>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</si>
  <si>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</si>
  <si>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</si>
  <si>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</si>
  <si>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</si>
  <si>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</si>
  <si>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</si>
  <si>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</si>
  <si>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</si>
  <si>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</si>
  <si>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</si>
  <si>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</si>
  <si>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</si>
  <si>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</si>
  <si>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</si>
  <si>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</si>
  <si>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</si>
  <si>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</si>
  <si>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</si>
  <si>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</si>
  <si>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</si>
  <si>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</si>
  <si>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</si>
  <si>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</si>
  <si>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</si>
  <si>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</si>
  <si>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</si>
  <si>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</si>
  <si>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</si>
  <si>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</si>
  <si>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</si>
  <si>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</si>
  <si>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</si>
  <si>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</si>
  <si>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</si>
  <si>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</si>
  <si>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</si>
  <si>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</si>
  <si>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</si>
  <si>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</si>
  <si>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</si>
  <si>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</si>
  <si>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</si>
  <si>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</si>
  <si>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</si>
  <si>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</si>
  <si>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</si>
  <si>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</si>
  <si>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</si>
  <si>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</si>
  <si>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</si>
  <si>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</si>
  <si>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</si>
  <si>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</si>
  <si>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</si>
  <si>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</si>
  <si>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</si>
  <si>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</si>
  <si>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</si>
  <si>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</si>
  <si>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</si>
  <si>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</si>
  <si>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</si>
  <si>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</si>
  <si>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</si>
  <si>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</si>
  <si>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</si>
  <si>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</si>
  <si>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</si>
  <si>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</si>
  <si>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</si>
  <si>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</si>
  <si>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</si>
  <si>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</si>
  <si>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</si>
  <si>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</si>
  <si>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</si>
  <si>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</si>
  <si>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</si>
  <si>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</si>
  <si>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</si>
  <si>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</si>
  <si>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</si>
  <si>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</si>
  <si>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</si>
  <si>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</si>
  <si>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</si>
  <si>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</si>
  <si>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</si>
  <si>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</si>
  <si>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</si>
  <si>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</si>
  <si>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</si>
  <si>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</si>
  <si>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</si>
  <si>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</si>
  <si>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</si>
  <si>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</si>
  <si>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</si>
  <si>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</si>
  <si>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</si>
  <si>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</si>
  <si>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</si>
  <si>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</si>
  <si>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</si>
  <si>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</si>
  <si>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</si>
  <si>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</si>
  <si>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</si>
  <si>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</si>
  <si>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</si>
  <si>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</si>
  <si>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</si>
  <si>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</si>
  <si>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</si>
  <si>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</si>
  <si>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</si>
  <si>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</si>
  <si>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</si>
  <si>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</si>
  <si>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</si>
  <si>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</si>
  <si>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</si>
  <si>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</si>
  <si>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</si>
  <si>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</si>
  <si>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</si>
  <si>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</si>
  <si>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</si>
  <si>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</si>
  <si>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</si>
  <si>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</si>
  <si>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</si>
  <si>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</si>
  <si>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</si>
  <si>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</si>
  <si>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</si>
  <si>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</si>
  <si>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</si>
  <si>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</si>
  <si>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</si>
  <si>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</si>
  <si>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</si>
  <si>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</si>
  <si>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</si>
  <si>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</si>
  <si>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</si>
  <si>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</si>
  <si>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</si>
  <si>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</si>
  <si>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</si>
  <si>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</si>
  <si>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</si>
  <si>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</si>
  <si>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</si>
  <si>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</si>
  <si>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</si>
  <si>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</si>
  <si>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</si>
  <si>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</si>
  <si>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</si>
  <si>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</si>
  <si>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</si>
  <si>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</si>
  <si>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</si>
  <si>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</si>
  <si>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</si>
  <si>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</si>
  <si>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</si>
  <si>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</si>
  <si>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</si>
  <si>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</si>
  <si>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</si>
  <si>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</si>
  <si>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</si>
  <si>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</si>
  <si>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</si>
  <si>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</si>
  <si>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</si>
  <si>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</si>
  <si>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</si>
  <si>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</si>
  <si>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</si>
  <si>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</si>
  <si>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</si>
  <si>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</si>
  <si>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</si>
  <si>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</si>
  <si>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</si>
  <si>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</si>
  <si>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</si>
  <si>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</si>
  <si>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</si>
  <si>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</si>
  <si>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</si>
  <si>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</si>
  <si>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</si>
  <si>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</si>
  <si>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</si>
  <si>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</si>
  <si>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</si>
  <si>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</si>
  <si>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</si>
  <si>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</si>
  <si>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</si>
  <si>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</si>
  <si>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</si>
  <si>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</si>
  <si>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</si>
  <si>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</si>
  <si>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</si>
  <si>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</si>
  <si>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</si>
  <si>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</si>
  <si>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</si>
  <si>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</si>
  <si>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</si>
  <si>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</si>
  <si>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</si>
  <si>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</si>
  <si>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</si>
  <si>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</si>
  <si>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</si>
  <si>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</si>
  <si>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</si>
  <si>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</si>
  <si>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</si>
  <si>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</si>
  <si>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</si>
  <si>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</si>
  <si>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</si>
  <si>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</si>
  <si>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</si>
  <si>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</si>
  <si>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</si>
  <si>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</si>
  <si>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</si>
  <si>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</si>
  <si>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</si>
  <si>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</si>
  <si>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</si>
  <si>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</si>
  <si>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</si>
  <si>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</si>
  <si>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</si>
  <si>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</si>
  <si>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</si>
  <si>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</si>
  <si>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</si>
  <si>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</si>
  <si>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</si>
  <si>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</si>
  <si>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</si>
  <si>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</si>
  <si>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</si>
  <si>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</si>
  <si>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</si>
  <si>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</si>
  <si>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</si>
  <si>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</si>
  <si>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</si>
  <si>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</si>
  <si>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</si>
  <si>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</si>
  <si>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</si>
  <si>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</si>
  <si>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</si>
  <si>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</si>
  <si>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</si>
  <si>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</si>
  <si>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</si>
  <si>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</si>
  <si>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</si>
  <si>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</si>
  <si>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</si>
  <si>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</si>
  <si>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</si>
  <si>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</si>
  <si>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</si>
  <si>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</si>
  <si>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</si>
  <si>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</si>
  <si>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</si>
  <si>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</si>
  <si>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</si>
  <si>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</si>
  <si>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</si>
  <si>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</si>
  <si>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</si>
  <si>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</si>
  <si>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</si>
  <si>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</si>
  <si>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</si>
  <si>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</si>
  <si>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</si>
  <si>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</si>
  <si>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</si>
  <si>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</si>
  <si>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</si>
  <si>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</si>
  <si>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</si>
  <si>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</si>
  <si>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</si>
  <si>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</si>
  <si>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</si>
  <si>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</si>
  <si>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</si>
  <si>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</si>
  <si>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</si>
  <si>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</si>
  <si>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</si>
  <si>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</si>
  <si>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</si>
  <si>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</si>
  <si>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</si>
  <si>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</si>
  <si>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</si>
  <si>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</si>
  <si>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</si>
  <si>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</si>
  <si>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</si>
  <si>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</si>
  <si>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</si>
  <si>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</si>
  <si>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</si>
  <si>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</si>
  <si>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</si>
  <si>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</si>
  <si>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</si>
  <si>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</si>
  <si>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</si>
  <si>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</si>
  <si>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</si>
  <si>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</si>
  <si>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</si>
  <si>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</si>
  <si>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</si>
  <si>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</si>
  <si>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</si>
  <si>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</si>
  <si>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</si>
  <si>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</si>
  <si>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</si>
  <si>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</si>
  <si>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</si>
  <si>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</si>
  <si>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</si>
  <si>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</si>
  <si>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</si>
  <si>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</si>
  <si>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</si>
  <si>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</si>
  <si>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</si>
  <si>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</si>
  <si>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</si>
  <si>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</si>
  <si>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</si>
  <si>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</si>
  <si>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</si>
  <si>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</si>
  <si>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</si>
  <si>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</si>
  <si>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</si>
  <si>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</si>
  <si>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</si>
  <si>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</si>
  <si>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</si>
  <si>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</si>
  <si>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</si>
  <si>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</si>
  <si>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</si>
  <si>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</si>
  <si>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</si>
  <si>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</si>
  <si>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</si>
  <si>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</si>
  <si>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</si>
  <si>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</si>
  <si>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</si>
  <si>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</si>
  <si>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</si>
  <si>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</si>
  <si>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</si>
  <si>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</si>
  <si>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</si>
  <si>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</si>
  <si>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</si>
  <si>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</si>
  <si>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</si>
  <si>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</si>
  <si>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</si>
  <si>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</si>
  <si>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</si>
  <si>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</si>
  <si>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</si>
  <si>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</si>
  <si>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</si>
  <si>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</si>
  <si>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</si>
  <si>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</si>
  <si>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</si>
  <si>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</si>
  <si>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</si>
  <si>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</si>
  <si>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</si>
  <si>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</si>
  <si>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</si>
  <si>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</si>
  <si>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</si>
  <si>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</si>
  <si>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</si>
  <si>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</si>
  <si>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</si>
  <si>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</si>
  <si>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</si>
  <si>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</si>
  <si>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</si>
  <si>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</si>
  <si>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</si>
  <si>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</si>
  <si>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</si>
  <si>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</si>
  <si>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</si>
  <si>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</si>
  <si>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</si>
  <si>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</si>
  <si>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</si>
  <si>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</si>
  <si>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</si>
  <si>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</si>
  <si>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</si>
  <si>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</si>
  <si>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</si>
  <si>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</si>
  <si>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</si>
  <si>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</si>
  <si>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</si>
  <si>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</si>
  <si>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</si>
  <si>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</si>
  <si>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</si>
  <si>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</si>
  <si>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</si>
  <si>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</si>
  <si>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</si>
  <si>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</si>
  <si>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</si>
  <si>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</si>
  <si>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</si>
  <si>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</si>
  <si>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</si>
  <si>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</si>
  <si>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</si>
  <si>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</si>
  <si>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</si>
  <si>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</si>
  <si>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</si>
  <si>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</si>
  <si>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</si>
  <si>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</si>
  <si>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</si>
  <si>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</si>
  <si>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</si>
  <si>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</si>
  <si>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</si>
  <si>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</si>
  <si>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</si>
  <si>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</si>
  <si>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</si>
  <si>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</si>
  <si>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</si>
  <si>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</si>
  <si>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</si>
  <si>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</si>
  <si>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</si>
  <si>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</si>
  <si>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</si>
  <si>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</si>
  <si>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</si>
  <si>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</si>
  <si>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</si>
  <si>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</si>
  <si>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</si>
  <si>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</si>
  <si>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</si>
  <si>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</si>
  <si>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</si>
  <si>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</si>
  <si>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</si>
  <si>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</si>
  <si>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</si>
  <si>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</si>
  <si>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</si>
  <si>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</si>
  <si>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</si>
  <si>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</si>
  <si>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</si>
  <si>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</si>
  <si>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</si>
  <si>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</si>
  <si>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</si>
  <si>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</si>
  <si>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</si>
  <si>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</si>
  <si>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</si>
  <si>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</si>
  <si>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</si>
  <si>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</si>
  <si>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</si>
  <si>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</si>
  <si>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</si>
  <si>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</si>
  <si>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</si>
  <si>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</si>
  <si>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</si>
  <si>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</si>
  <si>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</si>
  <si>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</si>
  <si>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</si>
  <si>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</si>
  <si>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</si>
  <si>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</si>
  <si>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</si>
  <si>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</si>
  <si>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</si>
  <si>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</si>
  <si>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</si>
  <si>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</si>
  <si>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</si>
  <si>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</si>
  <si>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</si>
  <si>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</si>
  <si>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</si>
  <si>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</si>
  <si>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</si>
  <si>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</si>
  <si>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</si>
  <si>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</si>
  <si>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</si>
  <si>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</si>
  <si>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</si>
  <si>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</si>
  <si>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</si>
  <si>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</si>
  <si>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</si>
  <si>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</si>
  <si>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</si>
  <si>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</si>
  <si>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</si>
  <si>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</si>
  <si>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</si>
  <si>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</si>
  <si>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</si>
  <si>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</si>
  <si>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</si>
  <si>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</si>
  <si>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</si>
  <si>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</si>
  <si>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</si>
  <si>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</si>
  <si>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</si>
  <si>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</si>
  <si>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</si>
  <si>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</si>
  <si>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</si>
  <si>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</si>
  <si>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</si>
  <si>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</si>
  <si>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</si>
  <si>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</si>
  <si>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</si>
  <si>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</si>
  <si>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</si>
  <si>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</si>
  <si>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</si>
  <si>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</si>
  <si>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</si>
  <si>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</si>
  <si>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</si>
  <si>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</si>
  <si>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</si>
  <si>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</si>
  <si>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</si>
  <si>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</si>
  <si>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</si>
  <si>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</si>
  <si>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</si>
  <si>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</si>
  <si>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</si>
  <si>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</si>
  <si>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</si>
  <si>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</si>
  <si>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</si>
  <si>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</si>
  <si>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</si>
  <si>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</si>
  <si>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</si>
  <si>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</si>
  <si>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</si>
  <si>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</si>
  <si>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</si>
  <si>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</si>
  <si>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</si>
  <si>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</si>
  <si>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</si>
  <si>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</si>
  <si>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</si>
  <si>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</si>
  <si>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</si>
  <si>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</si>
  <si>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</si>
  <si>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</si>
  <si>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</si>
  <si>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</si>
  <si>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</si>
  <si>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</si>
  <si>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</si>
  <si>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</si>
  <si>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</si>
  <si>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</si>
  <si>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</si>
  <si>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</si>
  <si>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</si>
  <si>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</si>
  <si>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</si>
  <si>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</si>
  <si>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</si>
  <si>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</si>
  <si>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</si>
  <si>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</si>
  <si>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</si>
  <si>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</si>
  <si>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</si>
  <si>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</si>
  <si>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</si>
  <si>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</si>
  <si>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</si>
  <si>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</si>
  <si>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</si>
  <si>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</si>
  <si>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</si>
  <si>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</si>
  <si>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</si>
  <si>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</si>
  <si>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</si>
  <si>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</si>
  <si>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</si>
  <si>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</si>
  <si>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</si>
  <si>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</si>
  <si>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</si>
  <si>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</si>
  <si>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</si>
  <si>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</si>
  <si>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</si>
  <si>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</si>
  <si>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</si>
  <si>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</si>
  <si>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</si>
  <si>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</si>
  <si>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</si>
  <si>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</si>
  <si>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</si>
  <si>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</si>
  <si>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</si>
  <si>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</si>
  <si>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</si>
  <si>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</si>
  <si>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</si>
  <si>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</si>
  <si>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</si>
  <si>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</si>
  <si>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</si>
  <si>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</si>
  <si>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</si>
  <si>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</si>
  <si>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</si>
  <si>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</si>
  <si>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</si>
  <si>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</si>
  <si>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</si>
  <si>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</si>
  <si>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</si>
  <si>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</si>
  <si>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</si>
  <si>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</si>
  <si>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</si>
  <si>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</si>
  <si>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</si>
  <si>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</si>
  <si>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</si>
  <si>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</si>
  <si>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</si>
  <si>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</si>
  <si>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</si>
  <si>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</si>
  <si>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</si>
  <si>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</si>
  <si>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</si>
  <si>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</si>
  <si>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</si>
  <si>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</si>
  <si>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</si>
  <si>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</si>
  <si>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</si>
  <si>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</si>
  <si>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</si>
  <si>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</si>
  <si>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</si>
  <si>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</si>
  <si>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</si>
  <si>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</si>
  <si>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</si>
  <si>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</si>
  <si>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</si>
  <si>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</si>
  <si>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</si>
  <si>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</si>
  <si>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</si>
  <si>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</si>
  <si>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</si>
  <si>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</si>
  <si>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</si>
  <si>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</si>
  <si>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</si>
  <si>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</si>
  <si>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</si>
  <si>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</si>
  <si>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</si>
  <si>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</si>
  <si>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</si>
  <si>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</si>
  <si>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</si>
  <si>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</si>
  <si>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</si>
  <si>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</si>
  <si>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</si>
  <si>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</si>
  <si>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</si>
  <si>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</si>
  <si>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</si>
  <si>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</si>
  <si>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</si>
  <si>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</si>
  <si>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</si>
  <si>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</si>
  <si>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</si>
  <si>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</si>
  <si>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</si>
  <si>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</si>
  <si>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</si>
  <si>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</si>
  <si>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</si>
  <si>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</si>
  <si>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</si>
  <si>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</si>
  <si>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</si>
  <si>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</si>
  <si>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</si>
  <si>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</si>
  <si>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</si>
  <si>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</si>
  <si>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</si>
  <si>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</si>
  <si>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</si>
  <si>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</si>
  <si>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</si>
  <si>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</si>
  <si>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</si>
  <si>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</si>
  <si>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</si>
  <si>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</si>
  <si>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</si>
  <si>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</si>
  <si>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</si>
  <si>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</si>
  <si>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</si>
  <si>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</si>
  <si>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</si>
  <si>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</si>
  <si>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</si>
  <si>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</si>
  <si>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</si>
  <si>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</si>
  <si>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</si>
  <si>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</si>
  <si>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</si>
  <si>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</si>
  <si>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</si>
  <si>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</si>
  <si>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</si>
  <si>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</si>
  <si>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</si>
  <si>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</si>
  <si>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</si>
  <si>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</si>
  <si>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</si>
  <si>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</si>
  <si>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</si>
  <si>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</si>
  <si>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</si>
  <si>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</si>
  <si>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</si>
  <si>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</si>
  <si>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</si>
  <si>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</si>
  <si>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</si>
  <si>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</si>
  <si>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</si>
  <si>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</si>
  <si>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</si>
  <si>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</si>
  <si>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</si>
  <si>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</si>
  <si>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</si>
  <si>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</si>
  <si>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</si>
  <si>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</si>
  <si>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</si>
  <si>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</si>
  <si>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</si>
  <si>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</si>
  <si>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</si>
  <si>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</si>
  <si>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</si>
  <si>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</si>
  <si>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</si>
  <si>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</si>
  <si>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</si>
  <si>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</si>
  <si>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</si>
  <si>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</si>
  <si>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</si>
  <si>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</si>
  <si>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</si>
  <si>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</si>
  <si>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</si>
  <si>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</si>
  <si>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</si>
  <si>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</si>
  <si>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</si>
  <si>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</si>
  <si>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</si>
  <si>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</si>
  <si>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</si>
  <si>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</si>
  <si>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</si>
  <si>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</si>
  <si>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</si>
  <si>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</si>
  <si>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</si>
  <si>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</si>
  <si>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</si>
  <si>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</si>
  <si>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</si>
  <si>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</si>
  <si>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</si>
  <si>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</si>
  <si>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</si>
  <si>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</si>
  <si>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</si>
  <si>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</si>
  <si>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</si>
  <si>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</si>
  <si>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</si>
  <si>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</si>
  <si>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</si>
  <si>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</si>
  <si>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</si>
  <si>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</si>
  <si>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</si>
  <si>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</si>
  <si>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</si>
  <si>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</si>
  <si>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</si>
  <si>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</si>
  <si>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</si>
  <si>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</si>
  <si>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</si>
  <si>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</si>
  <si>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</si>
  <si>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</si>
  <si>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</si>
  <si>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</si>
  <si>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</si>
  <si>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</si>
  <si>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</si>
  <si>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</si>
  <si>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</si>
  <si>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</si>
  <si>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</si>
  <si>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</si>
  <si>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</si>
  <si>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</si>
  <si>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</si>
  <si>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</si>
  <si>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</si>
  <si>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</si>
  <si>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</si>
  <si>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</si>
  <si>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</si>
  <si>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</si>
  <si>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</si>
  <si>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</si>
  <si>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</si>
  <si>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</si>
  <si>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</si>
  <si>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</si>
  <si>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</si>
  <si>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</si>
  <si>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</si>
  <si>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</si>
  <si>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</si>
  <si>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</si>
  <si>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</si>
  <si>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</si>
  <si>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</si>
  <si>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</si>
  <si>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</si>
  <si>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</si>
  <si>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</si>
  <si>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</si>
  <si>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</si>
  <si>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</si>
  <si>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</si>
  <si>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</si>
  <si>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</si>
  <si>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</si>
  <si>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</si>
  <si>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</si>
  <si>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</si>
  <si>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</si>
  <si>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</si>
  <si>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</si>
  <si>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</si>
  <si>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</si>
  <si>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</si>
  <si>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</si>
  <si>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</si>
  <si>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</si>
  <si>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</si>
  <si>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</si>
  <si>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</si>
  <si>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</si>
  <si>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</si>
  <si>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</si>
  <si>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</si>
  <si>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</si>
  <si>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</si>
  <si>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</si>
  <si>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</si>
  <si>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</si>
  <si>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</si>
  <si>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</si>
  <si>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</si>
  <si>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</si>
  <si>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</si>
  <si>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</si>
  <si>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</si>
  <si>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</si>
  <si>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</si>
  <si>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</si>
  <si>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</si>
  <si>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</si>
  <si>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</si>
  <si>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</si>
  <si>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</si>
  <si>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</si>
  <si>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</si>
  <si>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</si>
  <si>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</si>
  <si>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</si>
  <si>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</si>
  <si>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</si>
  <si>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</si>
  <si>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</si>
  <si>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</si>
  <si>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</si>
  <si>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</si>
  <si>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</si>
  <si>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</si>
  <si>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</si>
  <si>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</si>
  <si>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</si>
  <si>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</si>
  <si>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</si>
  <si>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</si>
  <si>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</si>
  <si>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</si>
  <si>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</si>
  <si>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</si>
  <si>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</si>
  <si>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</si>
  <si>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</si>
  <si>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</si>
  <si>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</si>
  <si>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</si>
  <si>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</si>
  <si>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</si>
  <si>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</si>
  <si>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</si>
  <si>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</si>
  <si>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</si>
  <si>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</si>
  <si>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</si>
  <si>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</si>
  <si>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</si>
  <si>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</si>
  <si>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</si>
  <si>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</si>
  <si>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</si>
  <si>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</si>
  <si>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</si>
  <si>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</si>
  <si>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</si>
  <si>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</si>
  <si>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</si>
  <si>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</si>
  <si>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</si>
  <si>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</si>
  <si>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</si>
  <si>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</si>
  <si>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</si>
  <si>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</si>
  <si>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</si>
  <si>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</si>
  <si>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</si>
  <si>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</si>
  <si>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</si>
  <si>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</si>
  <si>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</si>
  <si>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</si>
  <si>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</si>
  <si>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</si>
  <si>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</si>
  <si>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</si>
  <si>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</si>
  <si>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</si>
  <si>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</si>
  <si>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</si>
  <si>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</si>
  <si>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</si>
  <si>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</si>
  <si>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</si>
  <si>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</si>
  <si>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</si>
  <si>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</si>
  <si>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</si>
  <si>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</si>
  <si>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</si>
  <si>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</si>
  <si>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</si>
  <si>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</si>
  <si>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</si>
  <si>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</si>
  <si>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</si>
  <si>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</si>
  <si>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</si>
  <si>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</si>
  <si>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</si>
  <si>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</si>
  <si>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</si>
  <si>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</si>
  <si>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</si>
  <si>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</si>
  <si>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</si>
  <si>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</si>
  <si>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</si>
  <si>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</si>
  <si>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</si>
  <si>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</si>
  <si>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</si>
  <si>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</si>
  <si>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</si>
  <si>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</si>
  <si>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</si>
  <si>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</si>
  <si>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</si>
  <si>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</si>
  <si>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</si>
  <si>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</si>
  <si>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</si>
  <si>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</si>
  <si>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</si>
  <si>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</si>
  <si>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</si>
  <si>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</si>
  <si>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</si>
  <si>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</si>
  <si>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</si>
  <si>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</si>
  <si>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</si>
  <si>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</si>
  <si>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</si>
  <si>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</si>
  <si>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</si>
  <si>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</si>
  <si>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</si>
  <si>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</si>
  <si>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</si>
  <si>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</si>
  <si>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</si>
  <si>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</si>
  <si>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</si>
  <si>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</si>
  <si>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</si>
  <si>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</si>
  <si>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</si>
  <si>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</si>
  <si>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</si>
  <si>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</si>
  <si>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</si>
  <si>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</si>
  <si>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</si>
  <si>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</si>
  <si>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</si>
  <si>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</si>
  <si>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</si>
  <si>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</si>
  <si>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</si>
  <si>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</si>
  <si>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</si>
  <si>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</si>
  <si>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</si>
  <si>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</si>
  <si>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</si>
  <si>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</si>
  <si>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</si>
  <si>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</si>
  <si>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</si>
  <si>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</si>
  <si>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</si>
  <si>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</si>
  <si>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</si>
  <si>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</si>
  <si>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</si>
  <si>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</si>
  <si>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</si>
  <si>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</si>
  <si>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</si>
  <si>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</si>
  <si>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</si>
  <si>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</si>
  <si>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</si>
  <si>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</si>
  <si>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</si>
  <si>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</si>
  <si>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</si>
  <si>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</si>
  <si>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</si>
  <si>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</si>
  <si>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</si>
  <si>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</si>
  <si>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</si>
  <si>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</si>
  <si>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</si>
  <si>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</si>
  <si>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</si>
  <si>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</si>
  <si>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</si>
  <si>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</si>
  <si>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</si>
  <si>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</si>
  <si>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</si>
  <si>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</si>
  <si>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</si>
  <si>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</si>
  <si>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</si>
  <si>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</si>
  <si>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</si>
  <si>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</si>
  <si>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</si>
  <si>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</si>
  <si>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</si>
  <si>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</si>
  <si>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</si>
  <si>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</si>
  <si>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</si>
  <si>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</si>
  <si>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</si>
  <si>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</si>
  <si>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</si>
  <si>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</si>
  <si>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</si>
  <si>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</si>
  <si>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</si>
  <si>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</si>
  <si>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</si>
  <si>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</si>
  <si>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</si>
  <si>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</si>
  <si>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</si>
  <si>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</si>
  <si>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</si>
  <si>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</si>
  <si>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</si>
  <si>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</si>
  <si>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</si>
  <si>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</si>
  <si>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</si>
  <si>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</si>
  <si>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</si>
  <si>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</si>
  <si>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</si>
  <si>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</si>
  <si>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</si>
  <si>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</si>
  <si>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</si>
  <si>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</si>
  <si>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</si>
  <si>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</si>
  <si>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</si>
  <si>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</si>
  <si>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</si>
  <si>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</si>
  <si>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</si>
  <si>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</si>
  <si>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</si>
  <si>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</si>
  <si>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</si>
  <si>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</si>
  <si>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</si>
  <si>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</si>
  <si>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</si>
  <si>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</si>
  <si>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</si>
  <si>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</si>
  <si>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</si>
  <si>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</si>
  <si>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</si>
  <si>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</si>
  <si>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</si>
  <si>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</si>
  <si>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</si>
  <si>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</si>
  <si>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</si>
  <si>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</si>
  <si>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</si>
  <si>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</si>
  <si>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</si>
  <si>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</si>
  <si>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</si>
  <si>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</si>
  <si>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</si>
  <si>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</si>
  <si>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</si>
  <si>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</si>
  <si>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</si>
  <si>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</si>
  <si>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</si>
  <si>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</si>
  <si>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</si>
  <si>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</si>
  <si>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</si>
  <si>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</si>
  <si>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</si>
  <si>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</si>
  <si>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</si>
  <si>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</si>
  <si>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</si>
  <si>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</si>
  <si>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</si>
  <si>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</si>
  <si>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</si>
  <si>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</si>
  <si>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</si>
  <si>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</si>
  <si>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</si>
  <si>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</si>
  <si>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</si>
  <si>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</si>
  <si>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</si>
  <si>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</si>
  <si>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</si>
  <si>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</si>
  <si>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</si>
  <si>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</si>
  <si>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</si>
  <si>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</si>
  <si>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</si>
  <si>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</si>
  <si>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</si>
  <si>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</si>
  <si>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</si>
  <si>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</si>
  <si>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</si>
  <si>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</si>
  <si>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</si>
  <si>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</si>
  <si>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</si>
  <si>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</si>
  <si>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</si>
  <si>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</si>
  <si>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</si>
  <si>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</si>
  <si>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</si>
  <si>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</si>
  <si>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</si>
  <si>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</si>
  <si>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</si>
  <si>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</si>
  <si>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</si>
  <si>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</si>
  <si>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</si>
  <si>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</si>
  <si>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</si>
  <si>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</si>
  <si>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</si>
  <si>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</si>
  <si>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</si>
  <si>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</si>
  <si>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</si>
  <si>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</si>
  <si>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</si>
  <si>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</si>
  <si>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</si>
  <si>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</si>
  <si>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</si>
  <si>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</si>
  <si>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</si>
  <si>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</si>
  <si>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</si>
  <si>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</si>
  <si>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</si>
  <si>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</si>
  <si>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</si>
  <si>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</si>
  <si>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</si>
  <si>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</si>
  <si>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</si>
  <si>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</si>
  <si>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</si>
  <si>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</si>
  <si>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</si>
  <si>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</si>
  <si>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</si>
  <si>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</si>
  <si>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</si>
  <si>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</si>
  <si>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</si>
  <si>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</si>
  <si>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</si>
  <si>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</si>
  <si>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</si>
  <si>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</si>
  <si>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</si>
  <si>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</si>
  <si>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</si>
  <si>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</si>
  <si>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</si>
  <si>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</si>
  <si>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</si>
  <si>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</si>
  <si>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</si>
  <si>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</si>
  <si>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</si>
  <si>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</si>
  <si>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</si>
  <si>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</si>
  <si>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</si>
  <si>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</si>
  <si>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</si>
  <si>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</si>
  <si>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</si>
  <si>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</si>
  <si>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</si>
  <si>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</si>
  <si>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</si>
  <si>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</si>
  <si>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</si>
  <si>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</si>
  <si>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</si>
  <si>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</si>
  <si>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</si>
  <si>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</si>
  <si>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</si>
  <si>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</si>
  <si>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</si>
  <si>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</si>
  <si>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</si>
  <si>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</si>
  <si>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</si>
  <si>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</si>
  <si>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</si>
  <si>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</si>
  <si>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</si>
  <si>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</si>
  <si>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</si>
  <si>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</si>
  <si>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</si>
  <si>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</si>
  <si>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</si>
  <si>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</si>
  <si>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</si>
  <si>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</si>
  <si>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</si>
  <si>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</si>
  <si>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</si>
  <si>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</si>
  <si>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</si>
  <si>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</si>
  <si>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</si>
  <si>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</si>
  <si>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</si>
  <si>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</si>
  <si>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</si>
  <si>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</si>
  <si>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</si>
  <si>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</si>
  <si>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</si>
  <si>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</si>
  <si>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</si>
  <si>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</si>
  <si>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</si>
  <si>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</si>
  <si>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</si>
  <si>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</si>
  <si>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</si>
  <si>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</si>
  <si>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</si>
  <si>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</si>
  <si>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</si>
  <si>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</si>
  <si>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</si>
  <si>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</si>
  <si>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</si>
  <si>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</si>
  <si>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</si>
  <si>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</si>
  <si>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</si>
  <si>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</si>
  <si>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</si>
  <si>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</si>
  <si>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</si>
  <si>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</si>
  <si>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</si>
  <si>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</si>
  <si>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</si>
  <si>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</si>
  <si>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</si>
  <si>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</si>
  <si>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</si>
  <si>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</si>
  <si>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</si>
  <si>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</si>
  <si>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</si>
  <si>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</si>
  <si>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</si>
  <si>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</si>
  <si>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</si>
  <si>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</si>
  <si>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</si>
  <si>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</si>
  <si>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</si>
  <si>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</si>
  <si>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</si>
  <si>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</si>
  <si>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</si>
  <si>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</si>
  <si>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</si>
  <si>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</si>
  <si>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</si>
  <si>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</si>
  <si>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</si>
  <si>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</si>
  <si>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</si>
  <si>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</si>
  <si>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</si>
  <si>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</si>
  <si>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</si>
  <si>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</si>
  <si>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</si>
  <si>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</si>
  <si>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</si>
  <si>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</si>
  <si>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</si>
  <si>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</si>
  <si>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</si>
  <si>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</si>
  <si>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</si>
  <si>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</si>
  <si>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</si>
  <si>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</si>
  <si>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</si>
  <si>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</si>
  <si>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</si>
  <si>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</si>
  <si>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</si>
  <si>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</si>
  <si>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</si>
  <si>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</si>
  <si>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</si>
  <si>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</si>
  <si>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</si>
  <si>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</si>
  <si>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</si>
  <si>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</si>
  <si>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</si>
  <si>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</si>
  <si>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</si>
  <si>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</si>
  <si>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</si>
  <si>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</si>
  <si>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</si>
  <si>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</si>
  <si>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</si>
  <si>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</si>
  <si>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</si>
  <si>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</si>
  <si>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</si>
  <si>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</si>
  <si>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</si>
  <si>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</si>
  <si>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</si>
  <si>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</si>
  <si>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</si>
  <si>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</si>
  <si>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</si>
  <si>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</si>
  <si>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</si>
  <si>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</si>
  <si>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</si>
  <si>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</si>
  <si>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</si>
  <si>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</si>
  <si>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</si>
  <si>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</si>
  <si>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</si>
  <si>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</si>
  <si>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</si>
  <si>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</si>
  <si>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</si>
  <si>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</si>
  <si>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</si>
  <si>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</si>
  <si>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</si>
  <si>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</si>
  <si>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</si>
  <si>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</si>
  <si>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</si>
  <si>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</si>
  <si>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</si>
  <si>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</si>
  <si>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</si>
  <si>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</si>
  <si>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</si>
  <si>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</si>
  <si>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</si>
  <si>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</si>
  <si>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</si>
  <si>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</si>
  <si>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</si>
  <si>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</si>
  <si>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</si>
  <si>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</si>
  <si>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</si>
  <si>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</si>
  <si>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</si>
  <si>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</si>
  <si>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</si>
  <si>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</si>
  <si>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</si>
  <si>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</si>
  <si>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</si>
  <si>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</si>
  <si>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</si>
  <si>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</si>
  <si>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</si>
  <si>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</si>
  <si>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</si>
  <si>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</si>
  <si>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</si>
  <si>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</si>
  <si>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</si>
  <si>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</si>
  <si>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</si>
  <si>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</si>
  <si>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</si>
  <si>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</si>
  <si>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</si>
  <si>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</si>
  <si>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</si>
  <si>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</si>
  <si>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</si>
  <si>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</si>
  <si>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</si>
  <si>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</si>
  <si>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</si>
  <si>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</si>
  <si>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</si>
  <si>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</si>
  <si>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</si>
  <si>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</si>
  <si>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</si>
  <si>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</si>
  <si>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</si>
  <si>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</si>
  <si>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</si>
  <si>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</si>
  <si>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</si>
  <si>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</si>
  <si>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</si>
  <si>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</si>
  <si>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</si>
  <si>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</si>
  <si>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</si>
  <si>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</si>
  <si>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</si>
  <si>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</si>
  <si>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</si>
  <si>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</si>
  <si>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</si>
  <si>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</si>
  <si>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</si>
  <si>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</si>
  <si>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</si>
  <si>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</si>
  <si>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</si>
  <si>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</si>
  <si>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</si>
  <si>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</si>
  <si>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</si>
  <si>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</si>
  <si>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</si>
  <si>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</si>
  <si>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</si>
  <si>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</si>
  <si>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</si>
  <si>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</si>
  <si>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</si>
  <si>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</si>
  <si>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</si>
  <si>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</si>
  <si>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</si>
  <si>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</si>
  <si>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</si>
  <si>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</si>
  <si>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</si>
  <si>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</si>
  <si>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</si>
  <si>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</si>
  <si>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</si>
  <si>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</si>
  <si>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</si>
  <si>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</si>
  <si>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</si>
  <si>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</si>
  <si>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</si>
  <si>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</si>
  <si>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</si>
  <si>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</si>
  <si>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</si>
  <si>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</si>
  <si>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</si>
  <si>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</si>
  <si>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</si>
  <si>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</si>
  <si>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</si>
  <si>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</si>
  <si>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</si>
  <si>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</si>
  <si>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</si>
  <si>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</si>
  <si>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</si>
  <si>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</si>
  <si>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</si>
  <si>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</si>
  <si>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</si>
  <si>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</si>
  <si>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</si>
  <si>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</si>
  <si>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</si>
  <si>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</si>
  <si>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</si>
  <si>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</si>
  <si>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</si>
  <si>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</si>
  <si>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</si>
  <si>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</si>
  <si>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</si>
  <si>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</si>
  <si>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</si>
  <si>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</si>
  <si>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</si>
  <si>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</si>
  <si>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</si>
  <si>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</si>
  <si>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</si>
  <si>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</si>
  <si>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</si>
  <si>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</si>
  <si>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</si>
  <si>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</si>
  <si>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</si>
  <si>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</si>
  <si>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</si>
  <si>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</si>
  <si>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</si>
  <si>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</si>
  <si>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</si>
  <si>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</si>
  <si>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</si>
  <si>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</si>
  <si>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</si>
  <si>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</si>
  <si>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</si>
  <si>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</si>
  <si>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</si>
  <si>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</si>
  <si>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</si>
  <si>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</si>
  <si>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</si>
  <si>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</si>
  <si>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</si>
  <si>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</si>
  <si>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</si>
  <si>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</si>
  <si>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</si>
  <si>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</si>
  <si>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</si>
  <si>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</si>
  <si>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</si>
  <si>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</si>
  <si>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</si>
  <si>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</si>
  <si>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</si>
  <si>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</si>
  <si>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</si>
  <si>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</si>
  <si>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</si>
  <si>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</si>
  <si>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</si>
  <si>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</si>
  <si>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</si>
  <si>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</si>
  <si>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</si>
  <si>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</si>
  <si>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</si>
  <si>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</si>
  <si>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</si>
  <si>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</si>
  <si>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</si>
  <si>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</si>
  <si>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</si>
  <si>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</si>
  <si>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</si>
  <si>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</si>
  <si>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</si>
  <si>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</si>
  <si>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</si>
  <si>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</si>
  <si>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</si>
  <si>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</si>
  <si>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</si>
  <si>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</si>
  <si>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</si>
  <si>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</si>
  <si>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</si>
  <si>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</si>
  <si>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</si>
  <si>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</si>
  <si>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</si>
  <si>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</si>
  <si>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</si>
  <si>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</si>
  <si>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</si>
  <si>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</si>
  <si>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</si>
  <si>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</si>
  <si>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</si>
  <si>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</si>
  <si>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</si>
  <si>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</si>
  <si>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</si>
  <si>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</si>
  <si>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</si>
  <si>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</si>
  <si>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</si>
  <si>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</si>
  <si>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</si>
  <si>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</si>
  <si>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</si>
  <si>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</si>
  <si>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</si>
  <si>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</si>
  <si>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</si>
  <si>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</si>
  <si>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</si>
  <si>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</si>
  <si>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</si>
  <si>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</si>
  <si>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</si>
  <si>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</si>
  <si>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</si>
  <si>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</si>
  <si>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</si>
  <si>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</si>
  <si>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</si>
  <si>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</si>
  <si>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</si>
  <si>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</si>
  <si>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</si>
  <si>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</si>
  <si>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</si>
  <si>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</si>
  <si>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</si>
  <si>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</si>
  <si>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</si>
  <si>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</si>
  <si>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</si>
  <si>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</si>
  <si>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</si>
  <si>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</si>
  <si>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</si>
  <si>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</si>
  <si>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</si>
  <si>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</si>
  <si>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</si>
  <si>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</si>
  <si>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</si>
  <si>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</si>
  <si>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</si>
  <si>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</si>
  <si>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</si>
  <si>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</si>
  <si>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</si>
  <si>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</si>
  <si>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</si>
  <si>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</si>
  <si>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</si>
  <si>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</si>
  <si>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</si>
  <si>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</si>
  <si>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</si>
  <si>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</si>
  <si>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</si>
  <si>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</si>
  <si>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</si>
  <si>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</si>
  <si>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</si>
  <si>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</si>
  <si>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</si>
  <si>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</si>
  <si>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</si>
  <si>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</si>
  <si>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</si>
  <si>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</si>
  <si>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</si>
  <si>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</si>
  <si>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</si>
  <si>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</si>
  <si>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</si>
  <si>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</si>
  <si>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</si>
  <si>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</si>
  <si>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</si>
  <si>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</si>
  <si>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</si>
  <si>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</si>
  <si>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</si>
  <si>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</si>
  <si>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</si>
  <si>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</si>
  <si>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</si>
  <si>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</si>
  <si>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</si>
  <si>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</si>
  <si>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</si>
  <si>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</si>
  <si>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</si>
  <si>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</si>
  <si>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</si>
  <si>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</si>
  <si>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</si>
  <si>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</si>
  <si>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</si>
  <si>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</si>
  <si>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</si>
  <si>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</si>
  <si>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</si>
  <si>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</si>
  <si>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</si>
  <si>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</si>
  <si>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</si>
  <si>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</si>
  <si>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</si>
  <si>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</si>
  <si>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</si>
  <si>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</si>
  <si>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</si>
  <si>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</si>
  <si>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</si>
  <si>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</si>
  <si>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</si>
  <si>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</si>
  <si>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</si>
  <si>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</si>
  <si>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</si>
  <si>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</si>
  <si>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</si>
  <si>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</si>
  <si>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</si>
  <si>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</si>
  <si>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</si>
  <si>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</si>
  <si>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</si>
  <si>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</si>
  <si>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</si>
  <si>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</si>
  <si>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</si>
  <si>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</si>
  <si>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</si>
  <si>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</si>
  <si>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</si>
  <si>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</si>
  <si>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</si>
  <si>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</si>
  <si>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</si>
  <si>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</si>
  <si>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</si>
  <si>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</si>
  <si>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</si>
  <si>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</si>
  <si>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</si>
  <si>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</si>
  <si>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</si>
  <si>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</si>
  <si>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</si>
  <si>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</si>
  <si>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</si>
  <si>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</si>
  <si>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</si>
  <si>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</si>
  <si>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</si>
  <si>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</si>
  <si>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</si>
  <si>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</si>
  <si>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</si>
  <si>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</si>
  <si>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</si>
  <si>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</si>
  <si>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</si>
  <si>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</si>
  <si>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</si>
  <si>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</si>
  <si>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</si>
  <si>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</si>
  <si>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</si>
  <si>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</si>
  <si>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</si>
  <si>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</si>
  <si>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</si>
  <si>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</si>
  <si>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</si>
  <si>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</si>
  <si>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</si>
  <si>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</si>
  <si>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</si>
  <si>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</si>
  <si>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</si>
  <si>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</si>
  <si>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</si>
  <si>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</si>
  <si>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</si>
  <si>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</si>
  <si>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</si>
  <si>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</si>
  <si>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</si>
  <si>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</si>
  <si>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</si>
  <si>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</si>
  <si>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</si>
  <si>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</si>
  <si>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</si>
  <si>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</si>
  <si>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</si>
  <si>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</si>
  <si>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</si>
  <si>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</si>
  <si>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</si>
  <si>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</si>
  <si>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</si>
  <si>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</si>
  <si>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</si>
  <si>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</si>
  <si>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</si>
  <si>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</si>
  <si>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</si>
  <si>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</si>
  <si>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</si>
  <si>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</si>
  <si>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</si>
  <si>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</si>
  <si>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</si>
  <si>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</si>
  <si>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</si>
  <si>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</si>
  <si>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</si>
  <si>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</si>
  <si>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</si>
  <si>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</si>
  <si>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</si>
  <si>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</si>
  <si>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</si>
  <si>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</si>
  <si>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</si>
  <si>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</si>
  <si>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</si>
  <si>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</si>
  <si>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</si>
  <si>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</si>
  <si>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</si>
  <si>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</si>
  <si>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</si>
  <si>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</si>
  <si>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</si>
  <si>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</si>
  <si>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</si>
  <si>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</si>
  <si>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</si>
  <si>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</si>
  <si>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</si>
  <si>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</si>
  <si>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</si>
  <si>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</si>
  <si>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</si>
  <si>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</si>
  <si>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</si>
  <si>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</si>
  <si>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</si>
  <si>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</si>
  <si>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</si>
  <si>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</si>
  <si>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</si>
  <si>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</si>
  <si>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</si>
  <si>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</si>
  <si>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</si>
  <si>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</si>
  <si>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</si>
  <si>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</si>
  <si>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</si>
  <si>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</si>
  <si>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</si>
  <si>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</si>
  <si>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</si>
  <si>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</si>
  <si>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</si>
  <si>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</si>
  <si>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</si>
  <si>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</si>
  <si>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</si>
  <si>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</si>
  <si>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</si>
  <si>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</si>
  <si>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</si>
  <si>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</si>
  <si>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</si>
  <si>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</si>
  <si>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</si>
  <si>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</si>
  <si>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</si>
  <si>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</si>
  <si>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</si>
  <si>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</si>
  <si>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</si>
  <si>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</si>
  <si>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</si>
  <si>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</si>
  <si>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</si>
  <si>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</si>
  <si>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</si>
  <si>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</si>
  <si>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</si>
  <si>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</si>
  <si>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</si>
  <si>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</si>
  <si>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</si>
  <si>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</si>
  <si>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</si>
  <si>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</si>
  <si>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</si>
  <si>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</si>
  <si>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</si>
  <si>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</si>
  <si>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</si>
  <si>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</si>
  <si>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</si>
  <si>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</si>
  <si>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</si>
  <si>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</si>
  <si>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</si>
  <si>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</si>
  <si>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</si>
  <si>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</si>
  <si>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</si>
  <si>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</si>
  <si>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</si>
  <si>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</si>
  <si>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</si>
  <si>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</si>
  <si>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</si>
  <si>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</si>
  <si>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</si>
  <si>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</si>
  <si>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</si>
  <si>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</si>
  <si>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</si>
  <si>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</si>
  <si>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</si>
  <si>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</si>
  <si>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</si>
  <si>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</si>
  <si>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</si>
  <si>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</si>
  <si>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</si>
  <si>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</si>
  <si>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</si>
  <si>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</si>
  <si>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</si>
  <si>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</si>
  <si>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</si>
  <si>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</si>
  <si>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</si>
  <si>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</si>
  <si>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</si>
  <si>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</si>
  <si>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</si>
  <si>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</si>
  <si>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</si>
  <si>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</si>
  <si>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</si>
  <si>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</si>
  <si>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</si>
  <si>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</si>
  <si>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</si>
  <si>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</si>
  <si>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</si>
  <si>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</si>
  <si>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</si>
  <si>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</si>
  <si>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</si>
  <si>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</si>
  <si>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</si>
  <si>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</si>
  <si>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</si>
  <si>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</si>
  <si>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</si>
  <si>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</si>
  <si>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</si>
  <si>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</si>
  <si>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</si>
  <si>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</si>
  <si>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</si>
  <si>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</si>
  <si>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</si>
  <si>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</si>
  <si>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</si>
  <si>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</si>
  <si>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</si>
  <si>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</si>
  <si>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</si>
  <si>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</si>
  <si>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</si>
  <si>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</si>
  <si>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</si>
  <si>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</si>
  <si>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</si>
  <si>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</si>
  <si>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</si>
  <si>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</si>
  <si>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</si>
  <si>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</si>
  <si>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</si>
  <si>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</si>
  <si>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</si>
  <si>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</si>
  <si>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</si>
  <si>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</si>
  <si>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</si>
  <si>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</si>
  <si>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</si>
  <si>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</si>
  <si>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</si>
  <si>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</si>
  <si>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</si>
  <si>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</si>
  <si>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</si>
  <si>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</si>
  <si>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</si>
  <si>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</si>
  <si>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</si>
  <si>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</si>
  <si>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</si>
  <si>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</si>
  <si>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</si>
  <si>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</si>
  <si>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</si>
  <si>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</si>
  <si>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</si>
  <si>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</si>
  <si>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</si>
  <si>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</si>
  <si>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</si>
  <si>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</si>
  <si>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</si>
  <si>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</si>
  <si>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</si>
  <si>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</si>
  <si>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</si>
  <si>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</si>
  <si>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</si>
  <si>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</si>
  <si>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</si>
  <si>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</si>
  <si>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</si>
  <si>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</si>
  <si>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</si>
  <si>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</si>
  <si>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</si>
  <si>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</si>
  <si>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</si>
  <si>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</si>
  <si>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</si>
  <si>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</si>
  <si>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</si>
  <si>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</si>
  <si>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</si>
  <si>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</si>
  <si>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</si>
  <si>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</si>
  <si>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</si>
  <si>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</si>
  <si>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</si>
  <si>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</si>
  <si>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</si>
  <si>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</si>
  <si>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</si>
  <si>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</si>
  <si>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</si>
  <si>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</si>
  <si>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</si>
  <si>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</si>
  <si>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</si>
  <si>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</si>
  <si>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</si>
  <si>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</si>
  <si>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</si>
  <si>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</si>
  <si>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</si>
  <si>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</si>
  <si>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</si>
  <si>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</si>
  <si>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</si>
  <si>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</si>
  <si>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</si>
  <si>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</si>
  <si>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</si>
  <si>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</si>
  <si>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</si>
  <si>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</si>
  <si>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</si>
  <si>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</si>
  <si>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</si>
  <si>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</si>
  <si>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</si>
  <si>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</si>
  <si>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</si>
  <si>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</si>
  <si>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</si>
  <si>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</si>
  <si>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</si>
  <si>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</si>
  <si>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</si>
  <si>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</si>
  <si>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</si>
  <si>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</si>
  <si>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</si>
  <si>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</si>
  <si>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</si>
  <si>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</si>
  <si>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</si>
  <si>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</si>
  <si>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</si>
  <si>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</si>
  <si>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</si>
  <si>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</si>
  <si>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</si>
  <si>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</si>
  <si>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</si>
  <si>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</si>
  <si>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</si>
  <si>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</si>
  <si>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</si>
  <si>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</si>
  <si>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</si>
  <si>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</si>
  <si>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</si>
  <si>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</si>
  <si>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</si>
  <si>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</si>
  <si>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</si>
  <si>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</si>
  <si>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</si>
  <si>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</si>
  <si>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</si>
  <si>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</si>
  <si>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</si>
  <si>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</si>
  <si>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</si>
  <si>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</si>
  <si>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</si>
  <si>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</si>
  <si>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</si>
  <si>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</si>
  <si>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</si>
  <si>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</si>
  <si>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</si>
  <si>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</si>
  <si>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</si>
  <si>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</si>
  <si>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</si>
  <si>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</si>
  <si>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</si>
  <si>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</si>
  <si>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</si>
  <si>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</si>
  <si>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</si>
  <si>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</si>
  <si>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</si>
  <si>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</si>
  <si>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</si>
  <si>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</si>
  <si>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</si>
  <si>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</si>
  <si>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</si>
  <si>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</si>
  <si>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</si>
  <si>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</si>
  <si>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</si>
  <si>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</si>
  <si>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</si>
  <si>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</si>
  <si>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</si>
  <si>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</si>
  <si>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</si>
  <si>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</si>
  <si>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</si>
  <si>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</si>
  <si>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</si>
  <si>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</si>
  <si>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</si>
  <si>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</si>
  <si>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</si>
  <si>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</si>
  <si>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</si>
  <si>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</si>
  <si>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</si>
  <si>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</si>
  <si>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</si>
  <si>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</si>
  <si>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</si>
  <si>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</si>
  <si>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</si>
  <si>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</si>
  <si>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</si>
  <si>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</si>
  <si>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</si>
  <si>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</si>
  <si>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</si>
  <si>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</si>
  <si>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</si>
  <si>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</si>
  <si>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</si>
  <si>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</si>
  <si>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</si>
  <si>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</si>
  <si>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</si>
  <si>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</si>
  <si>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</si>
  <si>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</si>
  <si>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</si>
  <si>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</si>
  <si>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</si>
  <si>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</si>
  <si>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</si>
  <si>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</si>
  <si>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</si>
  <si>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</si>
  <si>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</si>
  <si>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</si>
  <si>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</si>
  <si>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</si>
  <si>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</si>
  <si>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</si>
  <si>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</si>
  <si>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</si>
  <si>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</si>
  <si>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</si>
  <si>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</si>
  <si>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</si>
  <si>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</si>
  <si>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</si>
  <si>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</si>
  <si>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</si>
  <si>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</si>
  <si>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</si>
  <si>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</si>
  <si>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</si>
  <si>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</si>
  <si>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</si>
  <si>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</si>
  <si>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</si>
  <si>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</si>
  <si>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</si>
  <si>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</si>
  <si>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</si>
  <si>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</si>
  <si>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</si>
  <si>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</si>
  <si>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</si>
  <si>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</si>
  <si>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</si>
  <si>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</si>
  <si>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</si>
  <si>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</si>
  <si>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</si>
  <si>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</si>
  <si>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</si>
  <si>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</si>
  <si>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</si>
  <si>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</si>
  <si>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</si>
  <si>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</si>
  <si>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</si>
  <si>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</si>
  <si>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</si>
  <si>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</si>
  <si>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</si>
  <si>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</si>
  <si>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</si>
  <si>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</si>
  <si>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</si>
  <si>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</si>
  <si>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</si>
  <si>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</si>
  <si>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</si>
  <si>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</si>
  <si>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</si>
  <si>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</si>
  <si>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</si>
  <si>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</si>
  <si>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</si>
  <si>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</si>
  <si>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</si>
  <si>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</si>
  <si>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</si>
  <si>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</si>
  <si>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</si>
  <si>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</si>
  <si>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</si>
  <si>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</si>
  <si>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</si>
  <si>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</si>
  <si>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</si>
  <si>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</si>
  <si>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</si>
  <si>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</si>
  <si>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</si>
  <si>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</si>
  <si>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</si>
  <si>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</si>
  <si>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</si>
  <si>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</si>
  <si>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</si>
  <si>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</si>
  <si>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</si>
  <si>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</si>
  <si>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</si>
  <si>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</si>
  <si>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</si>
  <si>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</si>
  <si>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</si>
  <si>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</si>
  <si>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</si>
  <si>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</si>
  <si>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</si>
  <si>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</si>
  <si>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</si>
  <si>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</si>
  <si>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</si>
  <si>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</si>
  <si>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</si>
  <si>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</si>
  <si>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</si>
  <si>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</si>
  <si>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</si>
  <si>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</si>
  <si>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</si>
  <si>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</si>
  <si>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</si>
  <si>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</si>
  <si>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</si>
  <si>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</si>
  <si>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</si>
  <si>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</si>
  <si>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</si>
  <si>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</si>
  <si>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</si>
  <si>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</si>
  <si>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</si>
  <si>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</si>
  <si>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</si>
  <si>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</si>
  <si>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</si>
  <si>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</si>
  <si>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</si>
  <si>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</si>
  <si>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</si>
  <si>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</si>
  <si>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</si>
  <si>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</si>
  <si>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</si>
  <si>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</si>
  <si>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</si>
  <si>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</si>
  <si>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</si>
  <si>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</si>
  <si>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</si>
  <si>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</si>
  <si>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</si>
  <si>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</si>
  <si>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</si>
  <si>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</si>
  <si>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</si>
  <si>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</si>
  <si>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</si>
  <si>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</si>
  <si>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</si>
  <si>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</si>
  <si>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</si>
  <si>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</si>
  <si>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</si>
  <si>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</si>
  <si>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</si>
  <si>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</si>
  <si>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</si>
  <si>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</si>
  <si>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</si>
  <si>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</si>
  <si>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</si>
  <si>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</si>
  <si>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</si>
  <si>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</si>
  <si>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</si>
  <si>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</si>
  <si>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</si>
  <si>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</si>
  <si>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</si>
  <si>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</si>
  <si>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</si>
  <si>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</si>
  <si>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</si>
  <si>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</si>
  <si>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</si>
  <si>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</si>
  <si>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</si>
  <si>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</si>
  <si>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</si>
  <si>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</si>
  <si>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</si>
  <si>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</si>
  <si>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</si>
  <si>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</si>
  <si>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</si>
  <si>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</si>
  <si>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</si>
  <si>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</si>
  <si>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</si>
  <si>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</si>
  <si>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</si>
  <si>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</si>
  <si>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</si>
  <si>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</si>
  <si>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</si>
  <si>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</si>
  <si>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</si>
  <si>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</si>
  <si>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</si>
  <si>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</si>
  <si>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</si>
  <si>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</si>
  <si>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</si>
  <si>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</si>
  <si>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</si>
  <si>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</si>
  <si>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</si>
  <si>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</si>
  <si>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</si>
  <si>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</si>
  <si>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</si>
  <si>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</si>
  <si>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</si>
  <si>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</si>
  <si>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</si>
  <si>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</si>
  <si>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</si>
  <si>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</si>
  <si>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</si>
  <si>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</si>
  <si>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</si>
  <si>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</si>
  <si>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</si>
  <si>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</si>
  <si>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</si>
  <si>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</si>
  <si>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</si>
  <si>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</si>
  <si>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</si>
  <si>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</si>
  <si>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</si>
  <si>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</si>
  <si>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</si>
  <si>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</si>
  <si>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</si>
  <si>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</si>
  <si>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</si>
  <si>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</si>
  <si>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</si>
  <si>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</si>
  <si>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</si>
  <si>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</si>
  <si>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</si>
  <si>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</si>
  <si>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</si>
  <si>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</si>
  <si>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</si>
  <si>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</si>
  <si>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</si>
  <si>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</si>
  <si>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</si>
  <si>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</si>
  <si>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</si>
  <si>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</si>
  <si>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</si>
  <si>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</si>
  <si>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</si>
  <si>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</si>
  <si>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</si>
  <si>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</si>
  <si>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</si>
  <si>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</si>
  <si>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</si>
  <si>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</si>
  <si>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</si>
  <si>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</si>
  <si>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</si>
  <si>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</si>
  <si>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</si>
  <si>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</si>
  <si>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</si>
  <si>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</si>
  <si>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</si>
  <si>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</si>
  <si>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</si>
  <si>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</si>
  <si>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</si>
  <si>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</si>
  <si>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</si>
  <si>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</si>
  <si>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</si>
  <si>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</si>
  <si>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</si>
  <si>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</si>
  <si>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</si>
  <si>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</si>
  <si>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</si>
  <si>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</si>
  <si>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</si>
  <si>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</si>
  <si>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</si>
  <si>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</si>
  <si>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</si>
  <si>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</si>
  <si>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</si>
  <si>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</si>
  <si>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</si>
  <si>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</si>
  <si>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</si>
  <si>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</si>
  <si>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</si>
  <si>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</si>
  <si>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</si>
  <si>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</si>
  <si>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</si>
  <si>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</si>
  <si>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</si>
  <si>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</si>
  <si>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</si>
  <si>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</si>
  <si>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</si>
  <si>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</si>
  <si>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</si>
  <si>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</si>
  <si>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</si>
  <si>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</si>
  <si>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</si>
  <si>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</si>
  <si>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</si>
  <si>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</si>
  <si>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</si>
  <si>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</si>
  <si>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</si>
  <si>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</si>
  <si>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</si>
  <si>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</si>
  <si>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</si>
  <si>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</si>
  <si>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</si>
  <si>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</si>
  <si>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</si>
  <si>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</si>
  <si>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</si>
  <si>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</si>
  <si>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</si>
  <si>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</si>
  <si>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</si>
  <si>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</si>
  <si>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</si>
  <si>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</si>
  <si>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</si>
  <si>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</si>
  <si>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</si>
  <si>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</si>
  <si>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</si>
  <si>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</si>
  <si>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</si>
  <si>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</si>
  <si>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</si>
  <si>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</si>
  <si>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</si>
  <si>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</si>
  <si>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</si>
  <si>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</si>
  <si>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</si>
  <si>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</si>
  <si>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</si>
  <si>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</si>
  <si>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</si>
  <si>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</si>
  <si>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</si>
  <si>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</si>
  <si>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</si>
  <si>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</si>
  <si>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</si>
  <si>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</si>
  <si>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</si>
  <si>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</si>
  <si>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</si>
  <si>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</si>
  <si>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</si>
  <si>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</si>
  <si>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</si>
  <si>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</si>
  <si>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</si>
  <si>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</si>
  <si>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</si>
  <si>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</si>
  <si>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</si>
  <si>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</si>
  <si>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</si>
  <si>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</si>
  <si>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</si>
  <si>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</si>
  <si>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</si>
  <si>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</si>
  <si>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</si>
  <si>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</si>
  <si>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</si>
  <si>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</si>
  <si>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</si>
  <si>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</si>
  <si>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</si>
  <si>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</si>
  <si>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</si>
  <si>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</si>
  <si>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</si>
  <si>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</si>
  <si>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</si>
  <si>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</si>
  <si>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</si>
  <si>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</si>
  <si>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</si>
  <si>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</si>
  <si>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</si>
  <si>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</si>
  <si>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</si>
  <si>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</si>
  <si>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</si>
  <si>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</si>
  <si>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</si>
  <si>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</si>
  <si>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</si>
  <si>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</si>
  <si>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</si>
  <si>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</si>
  <si>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</si>
  <si>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</si>
  <si>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</si>
  <si>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</si>
  <si>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</si>
  <si>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</si>
  <si>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</si>
  <si>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</si>
  <si>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</si>
  <si>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</si>
  <si>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</si>
  <si>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</si>
  <si>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</si>
  <si>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</si>
  <si>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</si>
  <si>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</si>
  <si>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</si>
  <si>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</si>
  <si>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</si>
  <si>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</si>
  <si>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</si>
  <si>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</si>
  <si>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</si>
  <si>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</si>
  <si>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</si>
  <si>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</si>
  <si>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</si>
  <si>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</si>
  <si>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</si>
  <si>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</si>
  <si>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</si>
  <si>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</si>
  <si>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</si>
  <si>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</si>
  <si>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</si>
  <si>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</si>
  <si>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</si>
  <si>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</si>
  <si>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</si>
  <si>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</si>
  <si>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</si>
  <si>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</si>
  <si>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</si>
  <si>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</si>
  <si>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</si>
  <si>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</si>
  <si>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</si>
  <si>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</si>
  <si>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</si>
  <si>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</si>
  <si>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</si>
  <si>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</si>
  <si>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</si>
  <si>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</si>
  <si>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</si>
  <si>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</si>
  <si>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</si>
  <si>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</si>
  <si>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</si>
  <si>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</si>
  <si>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</si>
  <si>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</si>
  <si>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</si>
  <si>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</si>
  <si>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</si>
  <si>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</si>
  <si>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</si>
  <si>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</si>
  <si>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</si>
  <si>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</si>
  <si>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</si>
  <si>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</si>
  <si>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</si>
  <si>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</si>
  <si>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</si>
  <si>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</si>
  <si>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</si>
  <si>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</si>
  <si>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</si>
  <si>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</si>
  <si>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</si>
  <si>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</si>
  <si>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</si>
  <si>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</si>
  <si>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</si>
  <si>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</si>
  <si>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</si>
  <si>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</si>
  <si>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</si>
  <si>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</si>
  <si>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</si>
  <si>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</si>
  <si>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</si>
  <si>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</si>
  <si>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</si>
  <si>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</si>
  <si>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</si>
  <si>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</si>
  <si>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</si>
  <si>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</si>
  <si>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</si>
  <si>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</si>
  <si>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</si>
  <si>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</si>
  <si>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</si>
  <si>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</si>
  <si>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</si>
  <si>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</si>
  <si>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</si>
  <si>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</si>
  <si>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</si>
  <si>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</si>
  <si>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</si>
  <si>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</si>
  <si>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</si>
  <si>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</si>
  <si>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</si>
  <si>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</si>
  <si>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</si>
  <si>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</si>
  <si>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</si>
  <si>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</si>
  <si>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</si>
  <si>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</si>
  <si>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</si>
  <si>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</si>
  <si>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</si>
  <si>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</si>
  <si>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</si>
  <si>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</si>
  <si>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</si>
  <si>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</si>
  <si>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</si>
  <si>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</si>
  <si>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</si>
  <si>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</si>
  <si>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</si>
  <si>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</si>
  <si>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</si>
  <si>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</si>
  <si>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</si>
  <si>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</si>
  <si>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</si>
  <si>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</si>
  <si>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</si>
  <si>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</si>
  <si>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</si>
  <si>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</si>
  <si>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</si>
  <si>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</si>
  <si>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</si>
  <si>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</si>
  <si>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</si>
  <si>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</si>
  <si>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</si>
  <si>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</si>
  <si>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</si>
  <si>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</si>
  <si>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</si>
  <si>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</si>
  <si>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</si>
  <si>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</si>
  <si>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</si>
  <si>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</si>
  <si>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</si>
  <si>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</si>
  <si>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</si>
  <si>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</si>
  <si>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</si>
  <si>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</si>
  <si>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</si>
  <si>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</si>
  <si>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</si>
  <si>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</si>
  <si>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</si>
  <si>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</si>
  <si>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</si>
  <si>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</si>
  <si>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</si>
  <si>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</si>
  <si>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</si>
  <si>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</si>
  <si>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</si>
  <si>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</si>
  <si>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</si>
  <si>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</si>
  <si>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</si>
  <si>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</si>
  <si>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</si>
  <si>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</si>
  <si>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</si>
  <si>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</si>
  <si>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</si>
  <si>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</si>
  <si>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</si>
  <si>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</si>
  <si>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</si>
  <si>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</si>
  <si>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</si>
  <si>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</si>
  <si>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</si>
  <si>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</si>
  <si>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</si>
  <si>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</si>
  <si>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</si>
  <si>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</si>
  <si>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</si>
  <si>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</si>
  <si>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</si>
  <si>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</si>
  <si>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</si>
  <si>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</si>
  <si>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</si>
  <si>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</si>
  <si>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</si>
  <si>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</si>
  <si>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</si>
  <si>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</si>
  <si>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</si>
  <si>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</si>
  <si>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</si>
  <si>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</si>
  <si>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</si>
  <si>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</si>
  <si>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</si>
  <si>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</si>
  <si>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</si>
  <si>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</si>
  <si>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</si>
  <si>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</si>
  <si>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</si>
  <si>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</si>
  <si>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</si>
  <si>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</si>
  <si>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</si>
  <si>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</si>
  <si>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</si>
  <si>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</si>
  <si>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</si>
  <si>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</si>
  <si>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</si>
  <si>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</si>
  <si>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</si>
  <si>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</si>
  <si>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</si>
  <si>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</si>
  <si>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</si>
  <si>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</si>
  <si>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</si>
  <si>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</si>
  <si>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</si>
  <si>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</si>
  <si>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</si>
  <si>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</si>
  <si>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</si>
  <si>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</si>
  <si>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</si>
  <si>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</si>
  <si>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</si>
  <si>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</si>
  <si>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</si>
  <si>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</si>
  <si>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</si>
  <si>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</si>
  <si>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</si>
  <si>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</si>
  <si>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</si>
  <si>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</si>
  <si>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</si>
  <si>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</si>
  <si>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</si>
  <si>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</si>
  <si>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</si>
  <si>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</si>
  <si>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</si>
  <si>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</si>
  <si>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</si>
  <si>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</si>
  <si>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</si>
  <si>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</si>
  <si>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</si>
  <si>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</si>
  <si>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</si>
  <si>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</si>
  <si>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</si>
  <si>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</si>
  <si>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</si>
  <si>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</si>
  <si>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</si>
  <si>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</si>
  <si>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</si>
  <si>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</si>
  <si>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</si>
  <si>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</si>
  <si>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</si>
  <si>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</si>
  <si>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</si>
  <si>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</si>
  <si>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</si>
  <si>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</si>
  <si>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</si>
  <si>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</si>
  <si>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</si>
  <si>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</si>
  <si>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</si>
  <si>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</si>
  <si>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</si>
  <si>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</si>
  <si>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</si>
  <si>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</si>
  <si>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</si>
  <si>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</si>
  <si>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</si>
  <si>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</si>
  <si>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</si>
  <si>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</si>
  <si>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</si>
  <si>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</si>
  <si>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</si>
  <si>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</si>
  <si>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</si>
  <si>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</si>
  <si>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</si>
  <si>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</si>
  <si>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</si>
  <si>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</si>
  <si>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</si>
  <si>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</si>
  <si>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</si>
  <si>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</si>
  <si>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</si>
  <si>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</si>
  <si>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</si>
  <si>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</si>
  <si>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</si>
  <si>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</si>
  <si>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</si>
  <si>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</si>
  <si>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</si>
  <si>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</si>
  <si>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</si>
  <si>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</si>
  <si>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</si>
  <si>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</si>
  <si>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</si>
  <si>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</si>
  <si>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</si>
  <si>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</si>
  <si>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</si>
  <si>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</si>
  <si>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</si>
  <si>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</si>
  <si>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</si>
  <si>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</si>
  <si>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</si>
  <si>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</si>
  <si>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</si>
  <si>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</si>
  <si>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</si>
  <si>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</si>
  <si>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</si>
  <si>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</si>
  <si>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</si>
  <si>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</si>
  <si>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</si>
  <si>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</si>
  <si>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</si>
  <si>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</si>
  <si>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</si>
  <si>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</si>
  <si>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</si>
  <si>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</si>
  <si>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</si>
  <si>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</si>
  <si>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</si>
  <si>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</si>
  <si>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</si>
  <si>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</si>
  <si>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</si>
  <si>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</si>
  <si>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</si>
  <si>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</si>
  <si>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</si>
  <si>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</si>
  <si>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</si>
  <si>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</si>
  <si>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</si>
  <si>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</si>
  <si>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</si>
  <si>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</si>
  <si>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</si>
  <si>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</si>
  <si>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</si>
  <si>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</si>
  <si>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</si>
  <si>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</si>
  <si>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</si>
  <si>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</si>
  <si>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</si>
  <si>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</si>
  <si>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</si>
  <si>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</si>
  <si>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</si>
  <si>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</si>
  <si>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</si>
  <si>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</si>
  <si>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</si>
  <si>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</si>
  <si>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</si>
  <si>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</si>
  <si>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</si>
  <si>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</si>
  <si>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</si>
  <si>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</si>
  <si>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</si>
  <si>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</si>
  <si>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</si>
  <si>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</si>
  <si>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</si>
  <si>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</si>
  <si>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</si>
  <si>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</si>
  <si>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</si>
  <si>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</si>
  <si>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</si>
  <si>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</si>
  <si>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</si>
  <si>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</si>
  <si>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</si>
  <si>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</si>
  <si>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</si>
  <si>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</si>
  <si>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</si>
  <si>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</si>
  <si>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</si>
  <si>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</si>
  <si>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</si>
  <si>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</si>
  <si>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</si>
  <si>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</si>
  <si>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</si>
  <si>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</si>
  <si>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</si>
  <si>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</si>
  <si>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</si>
  <si>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</si>
  <si>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</si>
  <si>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</si>
  <si>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</si>
  <si>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</si>
  <si>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</si>
  <si>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</si>
  <si>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</si>
  <si>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</si>
  <si>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</si>
  <si>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</si>
  <si>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</si>
  <si>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</si>
  <si>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</si>
  <si>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</si>
  <si>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</si>
  <si>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</si>
  <si>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</si>
  <si>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</si>
  <si>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</si>
  <si>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</si>
  <si>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</si>
  <si>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</si>
  <si>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</si>
  <si>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</si>
  <si>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</si>
  <si>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</si>
  <si>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</si>
  <si>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</si>
  <si>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</si>
  <si>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</si>
  <si>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</si>
  <si>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</si>
  <si>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</si>
  <si>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</si>
  <si>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</si>
  <si>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</si>
  <si>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</si>
  <si>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</si>
  <si>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</si>
  <si>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</si>
  <si>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</si>
  <si>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</si>
  <si>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</si>
  <si>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</si>
  <si>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</si>
  <si>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</si>
  <si>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</si>
  <si>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</si>
  <si>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</si>
  <si>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</si>
  <si>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</si>
  <si>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</si>
  <si>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</si>
  <si>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</si>
  <si>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</si>
  <si>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</si>
  <si>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</si>
  <si>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</si>
  <si>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</si>
  <si>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</si>
  <si>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</si>
  <si>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</si>
  <si>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</si>
  <si>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</si>
  <si>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</si>
  <si>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</si>
  <si>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</si>
  <si>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</si>
  <si>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</si>
  <si>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</si>
  <si>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</si>
  <si>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</si>
  <si>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</si>
  <si>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</si>
  <si>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</si>
  <si>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</si>
  <si>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</si>
  <si>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</si>
  <si>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</si>
  <si>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</si>
  <si>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</si>
  <si>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</si>
  <si>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</si>
  <si>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</si>
  <si>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</si>
  <si>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</si>
  <si>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</si>
  <si>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</si>
  <si>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</si>
  <si>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</si>
  <si>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</si>
  <si>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</si>
  <si>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</si>
  <si>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</si>
  <si>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</si>
  <si>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</si>
  <si>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</si>
  <si>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</si>
  <si>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</si>
  <si>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</si>
  <si>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</si>
  <si>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</si>
  <si>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</si>
  <si>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</si>
  <si>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</si>
  <si>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</si>
  <si>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</si>
  <si>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</si>
  <si>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</si>
  <si>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</si>
  <si>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</si>
  <si>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</si>
  <si>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</si>
  <si>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</si>
  <si>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</si>
  <si>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</si>
  <si>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</si>
  <si>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</si>
  <si>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</si>
  <si>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</si>
  <si>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</si>
  <si>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</si>
  <si>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</si>
  <si>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</si>
  <si>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</si>
  <si>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</si>
  <si>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</si>
  <si>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</si>
  <si>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</si>
  <si>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</si>
  <si>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</si>
  <si>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</si>
  <si>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</si>
  <si>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</si>
  <si>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</si>
  <si>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</si>
  <si>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</si>
  <si>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</si>
  <si>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</si>
  <si>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</si>
  <si>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</si>
  <si>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</si>
  <si>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</si>
  <si>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</si>
  <si>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</si>
  <si>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</si>
  <si>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</si>
  <si>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</si>
  <si>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</si>
  <si>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</si>
  <si>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</si>
  <si>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</si>
  <si>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</si>
  <si>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</si>
  <si>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</si>
  <si>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</si>
  <si>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</si>
  <si>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</si>
  <si>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</si>
  <si>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</si>
  <si>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</si>
  <si>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</si>
  <si>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</si>
  <si>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</si>
  <si>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</si>
  <si>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</si>
  <si>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</si>
  <si>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</si>
  <si>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</si>
  <si>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</si>
  <si>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</si>
  <si>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</si>
  <si>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</si>
  <si>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</si>
  <si>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</si>
  <si>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</si>
  <si>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</si>
  <si>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</si>
  <si>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</si>
  <si>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</si>
  <si>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</si>
  <si>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</si>
  <si>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</si>
  <si>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</si>
  <si>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</si>
  <si>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</si>
  <si>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</si>
  <si>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</si>
  <si>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</si>
  <si>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</si>
  <si>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</si>
  <si>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</si>
  <si>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</si>
  <si>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</si>
  <si>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</si>
  <si>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</si>
  <si>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</si>
  <si>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</si>
  <si>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</si>
  <si>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</si>
  <si>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</si>
  <si>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</si>
  <si>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</si>
  <si>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</si>
  <si>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</si>
  <si>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</si>
  <si>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</si>
  <si>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</si>
  <si>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</si>
  <si>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</si>
  <si>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</si>
  <si>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</si>
  <si>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</si>
  <si>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</si>
  <si>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</si>
  <si>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</si>
  <si>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</si>
  <si>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</si>
  <si>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</si>
  <si>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</si>
  <si>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</si>
  <si>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</si>
  <si>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</si>
  <si>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</si>
  <si>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</si>
  <si>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</si>
  <si>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</si>
  <si>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</si>
  <si>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</si>
  <si>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</si>
  <si>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</si>
  <si>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</si>
  <si>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</si>
  <si>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</si>
  <si>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</si>
  <si>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</si>
  <si>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</si>
  <si>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</si>
  <si>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</si>
  <si>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</si>
  <si>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</si>
  <si>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</si>
  <si>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</si>
  <si>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</si>
  <si>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</si>
  <si>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</si>
  <si>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</si>
  <si>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</si>
  <si>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</si>
  <si>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</si>
  <si>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</si>
  <si>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</si>
  <si>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</si>
  <si>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</si>
  <si>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</si>
  <si>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</si>
  <si>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</si>
  <si>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</si>
  <si>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</si>
  <si>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</si>
  <si>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</si>
  <si>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</si>
  <si>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</si>
  <si>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</si>
  <si>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</si>
  <si>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</si>
  <si>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</si>
  <si>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</si>
  <si>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</si>
  <si>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</si>
  <si>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</si>
  <si>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</si>
  <si>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</si>
  <si>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</si>
  <si>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</si>
  <si>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</si>
  <si>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</si>
  <si>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</si>
  <si>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</si>
  <si>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</si>
  <si>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</si>
  <si>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</si>
  <si>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</si>
  <si>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</si>
  <si>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</si>
  <si>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</si>
  <si>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</si>
  <si>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</si>
  <si>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</si>
  <si>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</si>
  <si>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</si>
  <si>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</si>
  <si>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</si>
  <si>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</si>
  <si>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</si>
  <si>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</si>
  <si>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</si>
  <si>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</si>
  <si>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</si>
  <si>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</si>
  <si>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</si>
  <si>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</si>
  <si>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</si>
  <si>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</si>
  <si>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</si>
  <si>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</si>
  <si>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</si>
  <si>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</si>
  <si>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</si>
  <si>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</si>
  <si>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</si>
  <si>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</si>
  <si>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</si>
  <si>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</si>
  <si>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</si>
  <si>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</si>
  <si>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</si>
  <si>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</si>
  <si>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</si>
  <si>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</si>
  <si>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</si>
  <si>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</si>
  <si>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</si>
  <si>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</si>
  <si>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</si>
  <si>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</si>
  <si>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</si>
  <si>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</si>
  <si>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</si>
  <si>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</si>
  <si>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</si>
  <si>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</si>
  <si>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</si>
  <si>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</si>
  <si>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</si>
  <si>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</si>
  <si>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</si>
  <si>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</si>
  <si>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</si>
  <si>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</si>
  <si>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</si>
  <si>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</si>
  <si>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</si>
  <si>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</si>
  <si>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</si>
  <si>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</si>
  <si>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</si>
  <si>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</si>
  <si>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</si>
  <si>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</si>
  <si>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</si>
  <si>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</si>
  <si>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</si>
  <si>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</si>
  <si>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</si>
  <si>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</si>
  <si>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</si>
  <si>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</si>
  <si>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</si>
  <si>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</si>
  <si>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</si>
  <si>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</si>
  <si>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</si>
  <si>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</si>
  <si>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</si>
  <si>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</si>
  <si>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</si>
  <si>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</si>
  <si>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</si>
  <si>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</si>
  <si>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</si>
  <si>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</si>
  <si>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</si>
  <si>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</si>
  <si>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</si>
  <si>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</si>
  <si>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</si>
  <si>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</si>
  <si>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</si>
  <si>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</si>
  <si>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</si>
  <si>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</si>
  <si>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</si>
  <si>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</si>
  <si>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</si>
  <si>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</si>
  <si>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</si>
  <si>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</si>
  <si>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</si>
  <si>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</si>
  <si>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</si>
  <si>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</si>
  <si>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</si>
  <si>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</si>
  <si>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</si>
  <si>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</si>
  <si>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</si>
  <si>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</si>
  <si>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</si>
  <si>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</si>
  <si>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</si>
  <si>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</si>
  <si>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</si>
  <si>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</si>
  <si>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</si>
  <si>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</si>
  <si>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</si>
  <si>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</si>
  <si>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</si>
  <si>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</si>
  <si>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</si>
  <si>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</si>
  <si>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</si>
  <si>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</si>
  <si>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</si>
  <si>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</si>
  <si>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</si>
  <si>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</si>
  <si>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</si>
  <si>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</si>
  <si>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</si>
  <si>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</si>
  <si>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</si>
  <si>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</si>
  <si>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</si>
  <si>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</si>
  <si>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</si>
  <si>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</si>
  <si>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</si>
  <si>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</si>
  <si>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</si>
  <si>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</si>
  <si>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</si>
  <si>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</si>
  <si>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</si>
  <si>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</si>
  <si>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</si>
  <si>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</si>
  <si>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</si>
  <si>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</si>
  <si>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</si>
  <si>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</si>
  <si>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</si>
  <si>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</si>
  <si>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</si>
  <si>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</si>
  <si>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</si>
  <si>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</si>
  <si>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</si>
  <si>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</si>
  <si>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</si>
  <si>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</si>
  <si>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</si>
  <si>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</si>
  <si>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</si>
  <si>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</si>
  <si>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</si>
  <si>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</si>
  <si>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</si>
  <si>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</si>
  <si>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</si>
  <si>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</si>
  <si>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</si>
  <si>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</si>
  <si>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</si>
  <si>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</si>
  <si>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</si>
  <si>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</si>
  <si>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</si>
  <si>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</si>
  <si>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</si>
  <si>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</si>
  <si>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</si>
  <si>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</si>
  <si>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</si>
  <si>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</si>
  <si>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</si>
  <si>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</si>
  <si>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</si>
  <si>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</si>
  <si>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</si>
  <si>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</si>
  <si>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</si>
  <si>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</si>
  <si>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</si>
  <si>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</si>
  <si>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</si>
  <si>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</si>
  <si>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</si>
  <si>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</si>
  <si>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</si>
  <si>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</si>
  <si>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</si>
  <si>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</si>
  <si>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</si>
  <si>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</si>
  <si>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</si>
  <si>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</si>
  <si>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</si>
  <si>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</si>
  <si>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</si>
  <si>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</si>
  <si>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</si>
  <si>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</si>
  <si>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</si>
  <si>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</si>
  <si>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</si>
  <si>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</si>
  <si>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</si>
  <si>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</si>
  <si>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</si>
  <si>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</si>
  <si>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</si>
  <si>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</si>
  <si>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</si>
  <si>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</si>
  <si>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</si>
  <si>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</si>
  <si>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</si>
  <si>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</si>
  <si>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</si>
  <si>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</si>
  <si>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</si>
  <si>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</si>
  <si>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</si>
  <si>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</si>
  <si>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</si>
  <si>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</si>
  <si>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</si>
  <si>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</si>
  <si>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</si>
  <si>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</si>
  <si>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</si>
  <si>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</si>
  <si>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</si>
  <si>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</si>
  <si>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</si>
  <si>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</si>
  <si>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</si>
  <si>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</si>
  <si>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</si>
  <si>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</si>
  <si>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</si>
  <si>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</si>
  <si>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</si>
  <si>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</si>
  <si>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</si>
  <si>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</si>
  <si>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</si>
  <si>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</si>
  <si>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</si>
  <si>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</si>
  <si>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</si>
  <si>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</si>
  <si>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</si>
  <si>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</si>
  <si>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</si>
  <si>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</si>
  <si>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</si>
  <si>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</si>
  <si>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</si>
  <si>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</si>
  <si>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</si>
  <si>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</si>
  <si>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</si>
  <si>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</si>
  <si>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</si>
  <si>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</si>
  <si>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</si>
  <si>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</si>
  <si>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</si>
  <si>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</si>
  <si>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</si>
  <si>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</si>
  <si>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</si>
  <si>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</si>
  <si>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</si>
  <si>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</si>
  <si>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</si>
  <si>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</si>
  <si>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</si>
  <si>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</si>
  <si>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</si>
  <si>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</si>
  <si>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</si>
  <si>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</si>
  <si>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</si>
  <si>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</si>
  <si>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</si>
  <si>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</si>
  <si>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</si>
  <si>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</si>
  <si>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</si>
  <si>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</si>
  <si>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</si>
  <si>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</si>
  <si>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</si>
  <si>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</si>
  <si>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</si>
  <si>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</si>
  <si>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</si>
  <si>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</si>
  <si>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</si>
  <si>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</si>
  <si>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</si>
  <si>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</si>
  <si>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</si>
  <si>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</si>
  <si>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</si>
  <si>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</si>
  <si>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</si>
  <si>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</si>
  <si>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</si>
  <si>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</si>
  <si>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</si>
  <si>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</si>
  <si>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</si>
  <si>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</si>
  <si>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</si>
  <si>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</si>
  <si>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</si>
  <si>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</si>
  <si>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</si>
  <si>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</si>
  <si>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</si>
  <si>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</si>
  <si>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</si>
  <si>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</si>
  <si>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</si>
  <si>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</si>
  <si>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</si>
  <si>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</si>
  <si>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</si>
  <si>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</si>
  <si>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</si>
  <si>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</si>
  <si>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</si>
  <si>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</si>
  <si>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</si>
  <si>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</si>
  <si>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</si>
  <si>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</si>
  <si>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</si>
  <si>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</si>
  <si>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</si>
  <si>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</si>
  <si>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</si>
  <si>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</si>
  <si>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</si>
  <si>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</si>
  <si>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</si>
  <si>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</si>
  <si>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</si>
  <si>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</si>
  <si>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</si>
  <si>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</si>
  <si>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</si>
  <si>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</si>
  <si>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</si>
  <si>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</si>
  <si>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</si>
  <si>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</si>
  <si>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</si>
  <si>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</si>
  <si>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</si>
  <si>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</si>
  <si>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</si>
  <si>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</si>
  <si>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</si>
  <si>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</si>
  <si>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</si>
  <si>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</si>
  <si>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</si>
  <si>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</si>
  <si>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</si>
  <si>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</si>
  <si>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</si>
  <si>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</si>
  <si>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</si>
  <si>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</si>
  <si>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</si>
  <si>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</si>
  <si>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</si>
  <si>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</si>
  <si>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</si>
  <si>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</si>
  <si>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</si>
  <si>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</si>
  <si>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</si>
  <si>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</si>
  <si>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</si>
  <si>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</si>
  <si>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</si>
  <si>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</si>
  <si>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</si>
  <si>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</si>
  <si>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</si>
  <si>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</si>
  <si>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</si>
  <si>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</si>
  <si>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</si>
  <si>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</si>
  <si>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</si>
  <si>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</si>
  <si>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</si>
  <si>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</si>
  <si>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</si>
  <si>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</si>
  <si>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</si>
  <si>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</si>
  <si>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</si>
  <si>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</si>
  <si>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</si>
  <si>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</si>
  <si>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</si>
  <si>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</si>
  <si>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</si>
  <si>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</si>
  <si>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</si>
  <si>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</si>
  <si>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</si>
  <si>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</si>
  <si>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</si>
  <si>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</si>
  <si>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</si>
  <si>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</si>
  <si>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</si>
  <si>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</si>
  <si>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</si>
  <si>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</si>
  <si>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</si>
  <si>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</si>
  <si>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</si>
  <si>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</si>
  <si>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</si>
  <si>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</si>
  <si>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</si>
  <si>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</si>
  <si>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</si>
  <si>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</si>
  <si>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</si>
  <si>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</si>
  <si>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</si>
  <si>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</si>
  <si>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</si>
  <si>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</si>
  <si>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</si>
  <si>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</si>
  <si>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</si>
  <si>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</si>
  <si>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</si>
  <si>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</si>
  <si>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</si>
  <si>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</si>
  <si>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</si>
  <si>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</si>
  <si>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</si>
  <si>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</si>
  <si>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</si>
  <si>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</si>
  <si>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</si>
  <si>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</si>
  <si>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</si>
  <si>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</si>
  <si>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</si>
  <si>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</si>
  <si>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</si>
  <si>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</si>
  <si>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</si>
  <si>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</si>
  <si>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</si>
  <si>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</si>
  <si>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</si>
  <si>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</si>
  <si>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</si>
  <si>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</si>
  <si>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</si>
  <si>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</si>
  <si>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</si>
  <si>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</si>
  <si>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</si>
  <si>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</si>
  <si>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</si>
  <si>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</si>
  <si>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</si>
  <si>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</si>
  <si>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</si>
  <si>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</si>
  <si>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</si>
  <si>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</si>
  <si>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</si>
  <si>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</si>
  <si>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</si>
  <si>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</si>
  <si>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</si>
  <si>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</si>
  <si>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</si>
  <si>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</si>
  <si>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</si>
  <si>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</si>
  <si>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</si>
  <si>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</si>
  <si>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</si>
  <si>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</si>
  <si>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</si>
  <si>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</si>
  <si>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</si>
  <si>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</si>
  <si>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</si>
  <si>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</si>
  <si>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</si>
  <si>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</si>
  <si>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</si>
  <si>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</si>
  <si>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</si>
  <si>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</si>
  <si>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</si>
  <si>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</si>
  <si>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</si>
  <si>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</si>
  <si>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</si>
  <si>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</si>
  <si>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</si>
  <si>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</si>
  <si>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</si>
  <si>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</si>
  <si>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</si>
  <si>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</si>
  <si>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</si>
  <si>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</si>
  <si>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</si>
  <si>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</si>
  <si>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</si>
  <si>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</si>
  <si>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</si>
  <si>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</si>
  <si>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</si>
  <si>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</si>
  <si>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</si>
  <si>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</si>
  <si>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</si>
  <si>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</si>
  <si>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</si>
  <si>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</si>
  <si>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</si>
  <si>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</si>
  <si>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</si>
  <si>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</si>
  <si>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</si>
  <si>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</si>
  <si>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</si>
  <si>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</si>
  <si>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</si>
  <si>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</si>
  <si>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</si>
  <si>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</si>
  <si>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</si>
  <si>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</si>
  <si>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</si>
  <si>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</si>
  <si>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</si>
  <si>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</si>
  <si>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</si>
  <si>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</si>
  <si>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</si>
  <si>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</si>
  <si>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</si>
  <si>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</si>
  <si>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</si>
  <si>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</si>
  <si>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</si>
  <si>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</si>
  <si>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</si>
  <si>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</si>
  <si>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</si>
  <si>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</si>
  <si>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</si>
  <si>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</si>
  <si>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</si>
  <si>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</si>
  <si>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</si>
  <si>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</si>
  <si>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</si>
  <si>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</si>
  <si>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</si>
  <si>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</si>
  <si>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</si>
  <si>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</si>
  <si>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</si>
  <si>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</si>
  <si>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</si>
  <si>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</si>
  <si>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</si>
  <si>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</si>
  <si>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</si>
  <si>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</si>
  <si>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</si>
  <si>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</si>
  <si>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</si>
  <si>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</si>
  <si>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</si>
  <si>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</si>
  <si>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</si>
  <si>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</si>
  <si>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</si>
  <si>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</si>
  <si>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</si>
  <si>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</si>
  <si>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</si>
  <si>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</si>
  <si>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</si>
  <si>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</si>
  <si>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</si>
  <si>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</si>
  <si>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</si>
  <si>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</si>
  <si>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</si>
  <si>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</si>
  <si>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</si>
  <si>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</si>
  <si>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</si>
  <si>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</si>
  <si>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</si>
  <si>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</si>
  <si>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</si>
  <si>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</si>
  <si>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</si>
  <si>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</si>
  <si>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</si>
  <si>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</si>
  <si>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</si>
  <si>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</si>
  <si>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</si>
  <si>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</si>
  <si>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</si>
  <si>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</si>
  <si>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</si>
  <si>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</si>
  <si>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</si>
  <si>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</si>
  <si>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</si>
  <si>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</si>
  <si>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</si>
  <si>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</si>
  <si>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</si>
  <si>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</si>
  <si>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</si>
  <si>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</si>
  <si>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</si>
  <si>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</si>
  <si>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</si>
  <si>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</si>
  <si>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</si>
  <si>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</si>
  <si>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</si>
  <si>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</si>
  <si>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</si>
  <si>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</si>
  <si>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</si>
  <si>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</si>
  <si>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</si>
  <si>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</si>
  <si>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</si>
  <si>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</si>
  <si>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</si>
  <si>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</si>
  <si>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</si>
  <si>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</si>
  <si>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</si>
  <si>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</si>
  <si>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</si>
  <si>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</si>
  <si>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</si>
  <si>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</si>
  <si>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</si>
  <si>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</si>
  <si>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</si>
  <si>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</si>
  <si>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</si>
  <si>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</si>
  <si>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</si>
  <si>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</si>
  <si>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</si>
  <si>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</si>
  <si>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</si>
  <si>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</si>
  <si>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</si>
  <si>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</si>
  <si>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</si>
  <si>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</si>
  <si>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</si>
  <si>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</si>
  <si>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</si>
  <si>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</si>
  <si>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</si>
  <si>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</si>
  <si>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</si>
  <si>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</si>
  <si>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</si>
  <si>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</si>
  <si>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</si>
  <si>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</si>
  <si>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</si>
  <si>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</si>
  <si>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</si>
  <si>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</si>
  <si>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</si>
  <si>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</si>
  <si>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</si>
  <si>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</si>
  <si>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</si>
  <si>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</si>
  <si>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</si>
  <si>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</si>
  <si>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</si>
  <si>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</si>
  <si>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</si>
  <si>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</si>
  <si>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</si>
  <si>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</si>
  <si>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</si>
  <si>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</si>
  <si>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</si>
  <si>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</si>
  <si>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</si>
  <si>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</si>
  <si>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</si>
  <si>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</si>
  <si>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</si>
  <si>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</si>
  <si>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</si>
  <si>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</si>
  <si>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</si>
  <si>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</si>
  <si>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</si>
  <si>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</si>
  <si>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</si>
  <si>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</si>
  <si>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</si>
  <si>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</si>
  <si>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</si>
  <si>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</si>
  <si>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</si>
  <si>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</si>
  <si>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</si>
  <si>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</si>
  <si>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</si>
  <si>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</si>
  <si>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</si>
  <si>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</si>
  <si>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</si>
  <si>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</si>
  <si>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</si>
  <si>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</si>
  <si>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</si>
  <si>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</si>
  <si>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</si>
  <si>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</si>
  <si>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</si>
  <si>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</si>
  <si>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</si>
  <si>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</si>
  <si>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</si>
  <si>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</si>
  <si>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</si>
  <si>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</si>
  <si>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</si>
  <si>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</si>
  <si>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</si>
  <si>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</si>
  <si>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</si>
  <si>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</si>
  <si>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</si>
  <si>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</si>
  <si>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</si>
  <si>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</si>
  <si>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</si>
  <si>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</si>
  <si>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</si>
  <si>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</si>
  <si>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</si>
  <si>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</si>
  <si>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</si>
  <si>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</si>
  <si>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</si>
  <si>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</si>
  <si>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</si>
  <si>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</si>
  <si>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</si>
  <si>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</si>
  <si>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</si>
  <si>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</si>
  <si>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</si>
  <si>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</si>
  <si>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</si>
  <si>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</si>
  <si>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</si>
  <si>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</si>
  <si>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</si>
  <si>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</si>
  <si>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</si>
  <si>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</si>
  <si>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</si>
  <si>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</si>
  <si>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</si>
  <si>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</si>
  <si>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</si>
  <si>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</si>
  <si>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</si>
  <si>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</si>
  <si>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</si>
  <si>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</si>
  <si>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</si>
  <si>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</si>
  <si>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</si>
  <si>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</si>
  <si>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</si>
  <si>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</si>
  <si>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</si>
  <si>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</si>
  <si>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</si>
  <si>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</si>
  <si>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</si>
  <si>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</si>
  <si>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</si>
  <si>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</si>
  <si>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</si>
  <si>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</si>
  <si>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</si>
  <si>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</si>
  <si>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</si>
  <si>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</si>
  <si>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</si>
  <si>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</si>
  <si>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</si>
  <si>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</si>
  <si>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</si>
  <si>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</si>
  <si>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</si>
  <si>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</si>
  <si>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</si>
  <si>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</si>
  <si>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</si>
  <si>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</si>
  <si>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</si>
  <si>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</si>
  <si>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</si>
  <si>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</si>
  <si>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</si>
  <si>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</si>
  <si>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</si>
  <si>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</si>
  <si>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</si>
  <si>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</si>
  <si>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</si>
  <si>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</si>
  <si>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</si>
  <si>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</si>
  <si>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</si>
  <si>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</si>
  <si>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</si>
  <si>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</si>
  <si>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</si>
  <si>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</si>
  <si>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</si>
  <si>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</si>
  <si>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</si>
  <si>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</si>
  <si>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</si>
  <si>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</si>
  <si>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</si>
  <si>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</si>
  <si>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</si>
  <si>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</si>
  <si>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</si>
  <si>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</si>
  <si>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</si>
  <si>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</si>
  <si>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</si>
  <si>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</si>
  <si>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</si>
  <si>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</si>
  <si>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</si>
  <si>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</si>
  <si>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</si>
  <si>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</si>
  <si>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</si>
  <si>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</si>
  <si>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</si>
  <si>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</si>
  <si>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</si>
  <si>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</si>
  <si>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</si>
  <si>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</si>
  <si>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</si>
  <si>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</si>
  <si>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</si>
  <si>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</si>
  <si>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</si>
  <si>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</si>
  <si>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</si>
  <si>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</si>
  <si>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</si>
  <si>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</si>
  <si>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</si>
  <si>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</si>
  <si>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</si>
  <si>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</si>
  <si>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</si>
  <si>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</si>
  <si>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</si>
  <si>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</si>
  <si>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</si>
  <si>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</si>
  <si>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</si>
  <si>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</si>
  <si>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</si>
  <si>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</si>
  <si>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</si>
  <si>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</si>
  <si>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</si>
  <si>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</si>
  <si>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</si>
  <si>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</si>
  <si>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</si>
  <si>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</si>
  <si>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</si>
  <si>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</si>
  <si>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</si>
  <si>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</si>
  <si>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</si>
  <si>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</si>
  <si>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</si>
  <si>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</si>
  <si>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</si>
  <si>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</si>
  <si>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</si>
  <si>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</si>
  <si>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</si>
  <si>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</si>
  <si>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</si>
  <si>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</si>
  <si>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</si>
  <si>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</si>
  <si>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</si>
  <si>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</si>
  <si>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</si>
  <si>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</si>
  <si>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</si>
  <si>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</si>
  <si>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</si>
  <si>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</si>
  <si>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</si>
  <si>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</si>
  <si>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</si>
  <si>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</si>
  <si>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</si>
  <si>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</si>
  <si>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</si>
  <si>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</si>
  <si>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</si>
  <si>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</si>
  <si>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</si>
  <si>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</si>
  <si>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</si>
  <si>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</si>
  <si>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</si>
  <si>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</si>
  <si>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</si>
  <si>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</si>
  <si>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</si>
  <si>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</si>
  <si>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</si>
  <si>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</si>
  <si>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</si>
  <si>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</si>
  <si>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</si>
  <si>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</si>
  <si>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</si>
  <si>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</si>
  <si>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</si>
  <si>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</si>
  <si>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</si>
  <si>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</si>
  <si>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</si>
  <si>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</si>
  <si>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</si>
  <si>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</si>
  <si>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</si>
  <si>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</si>
  <si>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</si>
  <si>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</si>
  <si>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</si>
  <si>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</si>
  <si>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</si>
  <si>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</si>
  <si>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</si>
  <si>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</si>
  <si>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</si>
  <si>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</si>
  <si>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</si>
  <si>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</si>
  <si>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</si>
  <si>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</si>
  <si>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</si>
  <si>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</si>
  <si>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</si>
  <si>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</si>
  <si>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</si>
  <si>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</si>
  <si>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</si>
  <si>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</si>
  <si>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</si>
  <si>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</si>
  <si>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</si>
  <si>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</si>
  <si>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</si>
  <si>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</si>
  <si>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</si>
  <si>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</si>
  <si>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</si>
  <si>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</si>
  <si>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</si>
  <si>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</si>
  <si>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</si>
  <si>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</si>
  <si>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</si>
  <si>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</si>
  <si>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</si>
  <si>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</si>
  <si>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</si>
  <si>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</si>
  <si>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</si>
  <si>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</si>
  <si>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</si>
  <si>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</si>
  <si>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</si>
  <si>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</si>
  <si>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</si>
  <si>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</si>
  <si>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</si>
  <si>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</si>
  <si>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</si>
  <si>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</si>
  <si>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</si>
  <si>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</si>
  <si>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</si>
  <si>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</si>
  <si>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</si>
  <si>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</si>
  <si>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</si>
  <si>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</si>
  <si>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</si>
  <si>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</si>
  <si>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</si>
  <si>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</si>
  <si>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</si>
  <si>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</si>
  <si>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</si>
  <si>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</si>
  <si>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</si>
  <si>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</si>
  <si>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</si>
  <si>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</si>
  <si>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</si>
  <si>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</si>
  <si>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</si>
  <si>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</si>
  <si>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</si>
  <si>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</si>
  <si>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</si>
  <si>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</si>
  <si>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</si>
  <si>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</si>
  <si>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</si>
  <si>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</si>
  <si>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</si>
  <si>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</si>
  <si>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</si>
  <si>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</si>
  <si>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</si>
  <si>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</si>
  <si>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</si>
  <si>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</si>
  <si>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</si>
  <si>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</si>
  <si>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</si>
  <si>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</si>
  <si>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</si>
  <si>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</si>
  <si>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</si>
  <si>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</si>
  <si>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</si>
  <si>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</si>
  <si>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</si>
  <si>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</si>
  <si>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</si>
  <si>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</si>
  <si>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</si>
  <si>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</si>
  <si>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</si>
  <si>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</si>
  <si>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</si>
  <si>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</si>
  <si>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</si>
  <si>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</si>
  <si>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</si>
  <si>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</si>
  <si>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</si>
  <si>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</si>
  <si>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</si>
  <si>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</si>
  <si>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</si>
  <si>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</si>
  <si>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</si>
  <si>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</si>
  <si>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</si>
  <si>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</si>
  <si>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</si>
  <si>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</si>
  <si>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</si>
  <si>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</si>
  <si>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</si>
  <si>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</si>
  <si>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</si>
  <si>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</si>
  <si>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</si>
  <si>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</si>
  <si>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</si>
  <si>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</si>
  <si>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</si>
  <si>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</si>
  <si>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</si>
  <si>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</si>
  <si>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</si>
  <si>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</si>
  <si>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</si>
  <si>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</si>
  <si>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</si>
  <si>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</si>
  <si>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</si>
  <si>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</si>
  <si>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</si>
  <si>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</si>
  <si>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</si>
  <si>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</si>
  <si>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</si>
  <si>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</si>
  <si>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</si>
  <si>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</si>
  <si>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</si>
  <si>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</si>
  <si>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</si>
  <si>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</si>
  <si>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</si>
  <si>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</si>
  <si>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</si>
  <si>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</si>
  <si>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</si>
  <si>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</si>
  <si>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</si>
  <si>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</si>
  <si>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</si>
  <si>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</si>
  <si>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</si>
  <si>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</si>
  <si>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</si>
  <si>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</si>
  <si>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</si>
  <si>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</si>
  <si>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</si>
  <si>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</si>
  <si>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</si>
  <si>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</si>
  <si>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</si>
  <si>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</si>
  <si>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</si>
  <si>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</si>
  <si>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</si>
  <si>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</si>
  <si>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</si>
  <si>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</si>
  <si>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</si>
  <si>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</si>
  <si>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</si>
  <si>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</si>
  <si>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</si>
  <si>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</si>
  <si>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</si>
  <si>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</si>
  <si>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</si>
  <si>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</si>
  <si>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</si>
  <si>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</si>
  <si>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</si>
  <si>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</si>
  <si>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</si>
  <si>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</si>
  <si>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</si>
  <si>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</si>
  <si>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</si>
  <si>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</si>
  <si>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</si>
  <si>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</si>
  <si>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</si>
  <si>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</si>
  <si>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</si>
  <si>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</si>
  <si>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</si>
  <si>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</si>
  <si>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</si>
  <si>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</si>
  <si>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</si>
  <si>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</si>
  <si>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</si>
  <si>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</si>
  <si>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</si>
  <si>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</si>
  <si>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</si>
  <si>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</si>
  <si>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</si>
  <si>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</si>
  <si>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</si>
  <si>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</si>
  <si>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</si>
  <si>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</si>
  <si>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</si>
  <si>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</si>
  <si>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</si>
  <si>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</si>
  <si>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</si>
  <si>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</si>
  <si>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</si>
  <si>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</si>
  <si>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</si>
  <si>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</si>
  <si>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</si>
  <si>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</si>
  <si>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</si>
  <si>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</si>
  <si>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</si>
  <si>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</si>
  <si>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</si>
  <si>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</si>
  <si>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</si>
  <si>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</si>
  <si>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</si>
  <si>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</si>
  <si>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</si>
  <si>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</si>
  <si>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</si>
  <si>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</si>
  <si>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</si>
  <si>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</si>
  <si>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</si>
  <si>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</si>
  <si>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</si>
  <si>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</si>
  <si>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</si>
  <si>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</si>
  <si>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</si>
  <si>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</si>
  <si>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</si>
  <si>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</si>
  <si>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</si>
  <si>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</si>
  <si>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</si>
  <si>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</si>
  <si>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</si>
  <si>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</si>
  <si>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</si>
  <si>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</si>
  <si>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</si>
  <si>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</si>
  <si>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</si>
  <si>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</si>
  <si>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</si>
  <si>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</si>
  <si>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</si>
  <si>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</si>
  <si>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</si>
  <si>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</si>
  <si>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</si>
  <si>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</si>
  <si>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</si>
  <si>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</si>
  <si>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</si>
  <si>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</si>
  <si>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</si>
  <si>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</si>
  <si>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</si>
  <si>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</si>
  <si>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</si>
  <si>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</si>
  <si>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</si>
  <si>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</si>
  <si>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</si>
  <si>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</si>
  <si>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</si>
  <si>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</si>
  <si>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</si>
  <si>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</si>
  <si>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</si>
  <si>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</si>
  <si>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</si>
  <si>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</si>
  <si>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</si>
  <si>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</si>
  <si>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</si>
  <si>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</si>
  <si>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</si>
  <si>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</si>
  <si>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</si>
  <si>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</si>
  <si>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</si>
  <si>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</si>
  <si>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</si>
  <si>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</si>
  <si>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</si>
  <si>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</si>
  <si>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</si>
  <si>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</si>
  <si>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</si>
  <si>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</si>
  <si>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</si>
  <si>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</si>
  <si>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</si>
  <si>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</si>
  <si>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</si>
  <si>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</si>
  <si>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</si>
  <si>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</si>
  <si>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</si>
  <si>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</si>
  <si>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</si>
  <si>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</si>
  <si>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</si>
  <si>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</si>
  <si>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</si>
  <si>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</si>
  <si>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</si>
  <si>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</si>
  <si>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</si>
  <si>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</si>
  <si>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</si>
  <si>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</si>
  <si>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</si>
  <si>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</si>
  <si>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</si>
  <si>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</si>
  <si>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</si>
  <si>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</si>
  <si>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</si>
  <si>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</si>
  <si>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</si>
  <si>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</si>
  <si>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</si>
  <si>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</si>
  <si>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</si>
  <si>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</si>
  <si>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</si>
  <si>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</si>
  <si>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</si>
  <si>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</si>
  <si>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</si>
  <si>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</si>
  <si>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</si>
  <si>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</si>
  <si>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</si>
  <si>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</si>
  <si>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</si>
  <si>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</si>
  <si>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</si>
  <si>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</si>
  <si>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</si>
  <si>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</si>
  <si>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</si>
  <si>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</si>
  <si>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</si>
  <si>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</si>
  <si>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</si>
  <si>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</si>
  <si>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</si>
  <si>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</si>
  <si>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</si>
  <si>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</si>
  <si>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</si>
  <si>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</si>
  <si>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</si>
  <si>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</si>
  <si>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</si>
  <si>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</si>
  <si>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</si>
  <si>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</si>
  <si>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</si>
  <si>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</si>
  <si>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</si>
  <si>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</si>
  <si>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</si>
  <si>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</si>
  <si>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</si>
  <si>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</si>
  <si>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</si>
  <si>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</si>
  <si>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</si>
  <si>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</si>
  <si>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</si>
  <si>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</si>
  <si>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</si>
  <si>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</si>
  <si>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</si>
  <si>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</si>
  <si>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</si>
  <si>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</si>
  <si>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</si>
  <si>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</si>
  <si>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</si>
  <si>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</si>
  <si>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</si>
  <si>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</si>
  <si>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</si>
  <si>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</si>
  <si>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</si>
  <si>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</si>
  <si>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</si>
  <si>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</si>
  <si>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</si>
  <si>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</si>
  <si>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</si>
  <si>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</si>
  <si>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</si>
  <si>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</si>
  <si>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</si>
  <si>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</si>
  <si>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</si>
  <si>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</si>
  <si>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</si>
  <si>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</si>
  <si>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</si>
  <si>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</si>
  <si>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</si>
  <si>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</si>
  <si>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</si>
  <si>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</si>
  <si>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</si>
  <si>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</si>
  <si>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</si>
  <si>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</si>
  <si>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</si>
  <si>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</si>
  <si>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</si>
  <si>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</si>
  <si>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</si>
  <si>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</si>
  <si>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</si>
  <si>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</si>
  <si>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</si>
  <si>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</si>
  <si>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</si>
  <si>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</si>
  <si>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</si>
  <si>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</si>
  <si>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</si>
  <si>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</si>
  <si>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</si>
  <si>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</si>
  <si>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</si>
  <si>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</si>
  <si>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</si>
  <si>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</si>
  <si>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</si>
  <si>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</si>
  <si>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</si>
  <si>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</si>
  <si>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</si>
  <si>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</si>
  <si>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</si>
  <si>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</si>
  <si>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</si>
  <si>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</si>
  <si>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</si>
  <si>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</si>
  <si>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</si>
  <si>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</si>
  <si>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</si>
  <si>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</si>
  <si>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</si>
  <si>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</si>
  <si>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</si>
  <si>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</si>
  <si>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</si>
  <si>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</si>
  <si>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</si>
  <si>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</si>
  <si>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</si>
  <si>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</si>
  <si>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</si>
  <si>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</si>
  <si>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</si>
  <si>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</si>
  <si>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</si>
  <si>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</si>
  <si>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</si>
  <si>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</si>
  <si>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</si>
  <si>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</si>
  <si>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</si>
  <si>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</si>
  <si>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</si>
  <si>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</si>
  <si>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</si>
  <si>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</si>
  <si>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</si>
  <si>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</si>
  <si>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</si>
  <si>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</si>
  <si>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</si>
  <si>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</si>
  <si>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</si>
  <si>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</si>
  <si>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</si>
  <si>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</si>
  <si>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</si>
  <si>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</si>
  <si>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</si>
  <si>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</si>
  <si>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</si>
  <si>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</si>
  <si>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</si>
  <si>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</si>
  <si>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</si>
  <si>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</si>
  <si>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</si>
  <si>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</si>
  <si>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</si>
  <si>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</si>
  <si>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</si>
  <si>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</si>
  <si>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</si>
  <si>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</si>
  <si>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</si>
  <si>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</si>
  <si>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</si>
  <si>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</si>
  <si>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</si>
  <si>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</si>
  <si>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</si>
  <si>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</si>
  <si>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</si>
  <si>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</si>
  <si>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</si>
  <si>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</si>
  <si>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</si>
  <si>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</si>
  <si>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</si>
  <si>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</si>
  <si>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</si>
  <si>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</si>
  <si>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</si>
  <si>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</si>
  <si>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</si>
  <si>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</si>
  <si>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</si>
  <si>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</si>
  <si>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</si>
  <si>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</si>
  <si>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</si>
  <si>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</si>
  <si>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</si>
  <si>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</si>
  <si>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</si>
  <si>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</si>
  <si>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</si>
  <si>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</si>
  <si>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</si>
  <si>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</si>
  <si>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</si>
  <si>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</si>
  <si>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</si>
  <si>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</si>
  <si>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</si>
  <si>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</si>
  <si>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</si>
  <si>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</si>
  <si>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</si>
  <si>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</si>
  <si>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</si>
  <si>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</si>
  <si>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</si>
  <si>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</si>
  <si>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</si>
  <si>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</si>
  <si>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</si>
  <si>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</si>
  <si>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</si>
  <si>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</si>
  <si>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</si>
  <si>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</si>
  <si>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</si>
  <si>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</si>
  <si>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</si>
  <si>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</si>
  <si>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</si>
  <si>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</si>
  <si>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</si>
  <si>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</si>
  <si>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</si>
  <si>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</si>
  <si>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</si>
  <si>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</si>
  <si>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</si>
  <si>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</si>
  <si>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</si>
  <si>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</si>
  <si>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</si>
  <si>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</si>
  <si>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</si>
  <si>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</si>
  <si>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</si>
  <si>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</si>
  <si>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</si>
  <si>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</si>
  <si>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</si>
  <si>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</si>
  <si>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</si>
  <si>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</si>
  <si>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</si>
  <si>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</si>
  <si>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</si>
  <si>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</si>
  <si>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</si>
  <si>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</si>
  <si>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</si>
  <si>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</si>
  <si>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</si>
  <si>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</si>
  <si>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</si>
  <si>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</si>
  <si>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</si>
  <si>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</si>
  <si>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</si>
  <si>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</si>
  <si>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</si>
  <si>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</si>
  <si>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</si>
  <si>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</si>
  <si>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</si>
  <si>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</si>
  <si>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</si>
  <si>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</si>
  <si>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</si>
  <si>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</si>
  <si>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</si>
  <si>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</si>
  <si>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</si>
  <si>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</si>
  <si>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</si>
  <si>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</si>
  <si>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</si>
  <si>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</si>
  <si>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</si>
  <si>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</si>
  <si>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</si>
  <si>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</si>
  <si>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</si>
  <si>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</si>
  <si>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</si>
  <si>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</si>
  <si>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</si>
  <si>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</si>
  <si>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</si>
  <si>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</si>
  <si>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</si>
  <si>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</si>
  <si>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</si>
  <si>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</si>
  <si>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</si>
  <si>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</si>
  <si>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</si>
  <si>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</si>
  <si>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</si>
  <si>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</si>
  <si>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</si>
  <si>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</si>
  <si>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</si>
  <si>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</si>
  <si>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</si>
  <si>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</si>
  <si>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</si>
  <si>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</si>
  <si>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</si>
  <si>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</si>
  <si>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</si>
  <si>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</si>
  <si>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</si>
  <si>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</si>
  <si>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</si>
  <si>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</si>
  <si>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</si>
  <si>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</si>
  <si>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</si>
  <si>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</si>
  <si>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</si>
  <si>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</si>
  <si>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</si>
  <si>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</si>
  <si>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</si>
  <si>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</si>
  <si>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</si>
  <si>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</si>
  <si>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</si>
  <si>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</si>
  <si>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</si>
  <si>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</si>
  <si>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</si>
  <si>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</si>
  <si>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</si>
  <si>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</si>
  <si>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</si>
  <si>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</si>
  <si>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</si>
  <si>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</si>
  <si>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</si>
  <si>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</si>
  <si>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</si>
  <si>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</si>
  <si>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</si>
  <si>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</si>
  <si>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</si>
  <si>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</si>
  <si>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</si>
  <si>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</si>
  <si>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</si>
  <si>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</si>
  <si>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</si>
  <si>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</si>
  <si>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</si>
  <si>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</si>
  <si>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</si>
  <si>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</si>
  <si>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</si>
  <si>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</si>
  <si>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</si>
  <si>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</si>
  <si>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</si>
  <si>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</si>
  <si>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</si>
  <si>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</si>
  <si>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</si>
  <si>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</si>
  <si>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</si>
  <si>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</si>
  <si>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</si>
  <si>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</si>
  <si>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</si>
  <si>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</si>
  <si>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</si>
  <si>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</si>
  <si>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</si>
  <si>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</si>
  <si>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</si>
  <si>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</si>
  <si>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</si>
  <si>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</si>
  <si>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</si>
  <si>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</si>
  <si>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</si>
  <si>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</si>
  <si>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</si>
  <si>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</si>
  <si>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</si>
  <si>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</si>
  <si>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</si>
  <si>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</si>
  <si>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</si>
  <si>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</si>
  <si>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</si>
  <si>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</si>
  <si>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</si>
  <si>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</si>
  <si>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</si>
  <si>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</si>
  <si>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</si>
  <si>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</si>
  <si>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</si>
  <si>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</si>
  <si>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</si>
  <si>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</si>
  <si>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</si>
  <si>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</si>
  <si>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</si>
  <si>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</si>
  <si>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</si>
  <si>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</si>
  <si>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</si>
  <si>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</si>
  <si>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</si>
  <si>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</si>
  <si>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</si>
  <si>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</si>
  <si>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</si>
  <si>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</si>
  <si>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</si>
  <si>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</si>
  <si>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</si>
  <si>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</si>
  <si>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</si>
  <si>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</si>
  <si>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</si>
  <si>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</si>
  <si>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</si>
  <si>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</si>
  <si>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</si>
  <si>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</si>
  <si>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</si>
  <si>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</si>
  <si>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</si>
  <si>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</si>
  <si>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</si>
  <si>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</si>
  <si>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</si>
  <si>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</si>
  <si>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</si>
  <si>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</si>
  <si>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</si>
  <si>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</si>
  <si>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</si>
  <si>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</si>
  <si>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</si>
  <si>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</si>
  <si>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</si>
  <si>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</si>
  <si>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</si>
  <si>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</si>
  <si>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</si>
  <si>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</si>
  <si>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</si>
  <si>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</si>
  <si>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</si>
  <si>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</si>
  <si>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</si>
  <si>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</si>
  <si>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</si>
  <si>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</si>
  <si>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</si>
  <si>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</si>
  <si>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</si>
  <si>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</si>
  <si>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</si>
  <si>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</si>
  <si>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</si>
  <si>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</si>
  <si>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</si>
  <si>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</si>
  <si>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</si>
  <si>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</si>
  <si>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</si>
  <si>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</si>
  <si>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</si>
  <si>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</si>
  <si>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</si>
  <si>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</si>
  <si>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</si>
  <si>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</si>
  <si>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</si>
  <si>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</si>
  <si>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</si>
  <si>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</si>
  <si>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</si>
  <si>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</si>
  <si>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</si>
  <si>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</si>
  <si>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</si>
  <si>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</si>
  <si>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</si>
  <si>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</si>
  <si>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</si>
  <si>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</si>
  <si>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</si>
  <si>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</si>
  <si>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</si>
  <si>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</si>
  <si>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</si>
  <si>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</si>
  <si>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</si>
  <si>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</si>
  <si>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</si>
  <si>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</si>
  <si>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</si>
  <si>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</si>
  <si>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</si>
  <si>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</si>
  <si>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</si>
  <si>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</si>
  <si>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</si>
  <si>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</si>
  <si>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</si>
  <si>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</si>
  <si>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</si>
  <si>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</si>
  <si>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</si>
  <si>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</si>
  <si>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</si>
  <si>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</si>
  <si>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</si>
  <si>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</si>
  <si>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</si>
  <si>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</si>
  <si>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</si>
  <si>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</si>
  <si>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</si>
  <si>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</si>
  <si>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</si>
  <si>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</si>
  <si>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</si>
  <si>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</si>
  <si>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</si>
  <si>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</si>
  <si>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</si>
  <si>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</si>
  <si>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</si>
  <si>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</si>
  <si>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</si>
  <si>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</si>
  <si>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</si>
  <si>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</si>
  <si>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</si>
  <si>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</si>
  <si>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</si>
  <si>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</si>
  <si>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</si>
  <si>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</si>
  <si>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</si>
  <si>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</si>
  <si>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</si>
  <si>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</si>
  <si>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</si>
  <si>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</si>
  <si>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</si>
  <si>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</si>
  <si>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</si>
  <si>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</si>
  <si>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</si>
  <si>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</si>
  <si>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</si>
  <si>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</si>
  <si>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</si>
  <si>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</si>
  <si>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</si>
  <si>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</si>
  <si>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</si>
  <si>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</si>
  <si>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</si>
  <si>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</si>
  <si>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</si>
  <si>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</si>
  <si>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</si>
  <si>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</si>
  <si>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</si>
  <si>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</si>
  <si>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</si>
  <si>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</si>
  <si>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</si>
  <si>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</si>
  <si>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</si>
  <si>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</si>
  <si>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</si>
  <si>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</si>
  <si>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</si>
  <si>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</si>
  <si>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</si>
  <si>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</si>
  <si>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</si>
  <si>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</si>
  <si>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</si>
  <si>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</si>
  <si>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</si>
  <si>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</si>
  <si>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</si>
  <si>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</si>
  <si>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</si>
  <si>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</si>
  <si>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</si>
  <si>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</si>
  <si>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</si>
  <si>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</si>
  <si>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</si>
  <si>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</si>
  <si>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</si>
  <si>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</si>
  <si>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</si>
  <si>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</si>
  <si>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</si>
  <si>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</si>
  <si>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</si>
  <si>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</si>
  <si>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</si>
  <si>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</si>
  <si>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</si>
  <si>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</si>
  <si>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</si>
  <si>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</si>
  <si>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</si>
  <si>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</si>
  <si>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</si>
  <si>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</si>
  <si>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</si>
  <si>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</si>
  <si>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</si>
  <si>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</si>
  <si>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</si>
  <si>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</si>
  <si>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</si>
  <si>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</si>
  <si>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</si>
  <si>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</si>
  <si>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</si>
  <si>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</si>
  <si>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</si>
  <si>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</si>
  <si>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</si>
  <si>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</si>
  <si>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</si>
  <si>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</si>
  <si>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</si>
  <si>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</si>
  <si>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</si>
  <si>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</si>
  <si>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</si>
  <si>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</si>
  <si>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</si>
  <si>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</si>
  <si>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</si>
  <si>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</si>
  <si>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</si>
  <si>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</si>
  <si>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</si>
  <si>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</si>
  <si>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</si>
  <si>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</si>
  <si>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</si>
  <si>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</si>
  <si>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</si>
  <si>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</si>
  <si>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</si>
  <si>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</si>
  <si>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</si>
  <si>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</si>
  <si>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</si>
  <si>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</si>
  <si>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</si>
  <si>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</si>
  <si>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</si>
  <si>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</si>
  <si>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</si>
  <si>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</si>
  <si>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</si>
  <si>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</si>
  <si>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</si>
  <si>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</si>
  <si>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</si>
  <si>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</si>
  <si>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</si>
  <si>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</si>
  <si>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</si>
  <si>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</si>
  <si>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</si>
  <si>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</si>
  <si>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</si>
  <si>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</si>
  <si>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</si>
  <si>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</si>
  <si>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</si>
  <si>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</si>
  <si>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</si>
  <si>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</si>
  <si>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</si>
  <si>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</si>
  <si>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</si>
  <si>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</si>
  <si>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</si>
  <si>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</si>
  <si>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</si>
  <si>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</si>
  <si>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</si>
  <si>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</si>
  <si>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</si>
  <si>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</si>
  <si>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</si>
  <si>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</si>
  <si>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</si>
  <si>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</si>
  <si>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</si>
  <si>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</si>
  <si>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</si>
  <si>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</si>
  <si>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</si>
  <si>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</si>
  <si>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</si>
  <si>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</si>
  <si>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</si>
  <si>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</si>
  <si>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</si>
  <si>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</si>
  <si>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</si>
  <si>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</si>
  <si>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</si>
  <si>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</si>
  <si>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</si>
  <si>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</si>
  <si>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</si>
  <si>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</si>
  <si>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</si>
  <si>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</si>
  <si>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</si>
  <si>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</si>
  <si>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</si>
  <si>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</si>
  <si>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</si>
  <si>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</si>
  <si>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</si>
  <si>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</si>
  <si>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</si>
  <si>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</si>
  <si>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</si>
  <si>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</si>
  <si>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</si>
  <si>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</si>
  <si>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</si>
  <si>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</si>
  <si>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</si>
  <si>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</si>
  <si>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</si>
  <si>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</si>
  <si>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</si>
  <si>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</si>
  <si>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</si>
  <si>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</si>
  <si>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</si>
  <si>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</si>
  <si>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</si>
  <si>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</si>
  <si>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</si>
  <si>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</si>
  <si>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</si>
  <si>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</si>
  <si>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</si>
  <si>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</si>
  <si>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</si>
  <si>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</si>
  <si>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</si>
  <si>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</si>
  <si>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</si>
  <si>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</si>
  <si>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</si>
  <si>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</si>
  <si>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</si>
  <si>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</si>
  <si>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</si>
  <si>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</si>
  <si>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</si>
  <si>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</si>
  <si>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</si>
  <si>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</si>
  <si>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</si>
  <si>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</si>
  <si>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</si>
  <si>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</si>
  <si>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</si>
  <si>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</si>
  <si>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</si>
  <si>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</si>
  <si>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</si>
  <si>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</si>
  <si>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</si>
  <si>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</si>
  <si>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</si>
  <si>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</si>
  <si>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</si>
  <si>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</si>
  <si>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</si>
  <si>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</si>
  <si>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</si>
  <si>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</si>
  <si>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</si>
  <si>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</si>
  <si>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</si>
  <si>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</si>
  <si>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</si>
  <si>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</si>
  <si>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</si>
  <si>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</si>
  <si>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</si>
  <si>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</si>
  <si>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</si>
  <si>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</si>
  <si>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</si>
  <si>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</si>
  <si>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</si>
  <si>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</si>
  <si>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</si>
  <si>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</si>
  <si>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</si>
  <si>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</si>
  <si>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</si>
  <si>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</si>
  <si>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</si>
  <si>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</si>
  <si>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</si>
  <si>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</si>
  <si>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</si>
  <si>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</si>
  <si>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</si>
  <si>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</si>
  <si>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</si>
  <si>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</si>
  <si>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</si>
  <si>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</si>
  <si>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</si>
  <si>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</si>
  <si>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</si>
  <si>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</si>
  <si>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</si>
  <si>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</si>
  <si>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</si>
  <si>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</si>
  <si>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</si>
  <si>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</si>
  <si>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</si>
  <si>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</si>
  <si>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</si>
  <si>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</si>
  <si>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</si>
  <si>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</si>
  <si>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</si>
  <si>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</si>
  <si>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</si>
  <si>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</si>
  <si>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</si>
  <si>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</si>
  <si>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</si>
  <si>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</si>
  <si>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</si>
  <si>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</si>
  <si>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</si>
  <si>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</si>
  <si>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</si>
  <si>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</si>
  <si>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</si>
  <si>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</si>
  <si>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</si>
  <si>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</si>
  <si>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</si>
  <si>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</si>
  <si>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</si>
  <si>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</si>
  <si>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</si>
  <si>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</si>
  <si>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</si>
  <si>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</si>
  <si>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</si>
  <si>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</si>
  <si>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</si>
  <si>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</si>
  <si>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</si>
  <si>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</si>
  <si>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</si>
  <si>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</si>
  <si>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</si>
  <si>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</si>
  <si>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</si>
  <si>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</si>
  <si>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</si>
  <si>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</si>
  <si>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</si>
  <si>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</si>
  <si>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</si>
  <si>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</si>
  <si>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</si>
  <si>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</si>
  <si>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</si>
  <si>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</si>
  <si>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</si>
  <si>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</si>
  <si>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</si>
  <si>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</si>
  <si>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</si>
  <si>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</si>
  <si>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</si>
  <si>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</si>
  <si>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</si>
  <si>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</si>
  <si>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</si>
  <si>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</si>
  <si>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</si>
  <si>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</si>
  <si>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</si>
  <si>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</si>
  <si>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</si>
  <si>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</si>
  <si>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</si>
  <si>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</si>
  <si>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</si>
  <si>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</si>
  <si>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</si>
  <si>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</si>
  <si>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</si>
  <si>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</si>
  <si>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</si>
  <si>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</si>
  <si>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</si>
  <si>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</si>
  <si>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</si>
  <si>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</si>
  <si>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</si>
  <si>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</si>
  <si>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</si>
  <si>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</si>
  <si>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</si>
  <si>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</si>
  <si>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</si>
  <si>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</si>
  <si>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</si>
  <si>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</si>
  <si>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</si>
  <si>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</si>
  <si>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</si>
  <si>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</si>
  <si>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</si>
  <si>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</si>
  <si>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</si>
  <si>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</si>
  <si>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</si>
  <si>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</si>
  <si>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</si>
  <si>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</si>
  <si>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</si>
  <si>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</si>
  <si>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</si>
  <si>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</si>
  <si>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</si>
  <si>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</si>
  <si>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</si>
  <si>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</si>
  <si>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</si>
  <si>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</si>
  <si>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</si>
  <si>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</si>
  <si>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</si>
  <si>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</si>
  <si>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</si>
  <si>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</si>
  <si>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</si>
  <si>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</si>
  <si>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</si>
  <si>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</si>
  <si>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</si>
  <si>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</si>
  <si>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</si>
  <si>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</si>
  <si>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</si>
  <si>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</si>
  <si>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</si>
  <si>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</si>
  <si>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</si>
  <si>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</si>
  <si>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</si>
  <si>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</si>
  <si>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</si>
  <si>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</si>
  <si>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</si>
  <si>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</si>
  <si>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</si>
  <si>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</si>
  <si>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</si>
  <si>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</si>
  <si>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</si>
  <si>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</si>
  <si>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</si>
  <si>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</si>
  <si>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</si>
  <si>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</si>
  <si>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</si>
  <si>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</si>
  <si>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</si>
  <si>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</si>
  <si>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</si>
  <si>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</si>
  <si>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</si>
  <si>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</si>
  <si>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</si>
  <si>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</si>
  <si>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</si>
  <si>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</si>
  <si>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</si>
  <si>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</si>
  <si>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</si>
  <si>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</si>
  <si>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</si>
  <si>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</si>
  <si>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</si>
  <si>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</si>
  <si>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</si>
  <si>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</si>
  <si>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</si>
  <si>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</si>
  <si>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</si>
  <si>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</si>
  <si>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</si>
  <si>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</si>
  <si>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</si>
  <si>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</si>
  <si>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</si>
  <si>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</si>
  <si>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</si>
  <si>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</si>
  <si>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</si>
  <si>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</si>
  <si>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</si>
  <si>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</si>
  <si>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</si>
  <si>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</si>
  <si>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</si>
  <si>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</si>
  <si>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</si>
  <si>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</si>
  <si>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</si>
  <si>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</si>
  <si>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</si>
  <si>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</si>
  <si>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</si>
  <si>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</si>
  <si>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</si>
  <si>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</si>
  <si>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</si>
  <si>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</si>
  <si>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</si>
  <si>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</si>
  <si>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</si>
  <si>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</si>
  <si>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</si>
  <si>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</si>
  <si>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</si>
  <si>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</si>
  <si>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</si>
  <si>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</si>
  <si>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</si>
  <si>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</si>
  <si>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</si>
  <si>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</si>
  <si>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</si>
  <si>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</si>
  <si>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</si>
  <si>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</si>
  <si>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</si>
  <si>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</si>
  <si>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</si>
  <si>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</si>
  <si>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</si>
  <si>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</si>
  <si>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</si>
  <si>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</si>
  <si>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</si>
  <si>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</si>
  <si>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</si>
  <si>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</si>
  <si>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</si>
  <si>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</si>
  <si>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</si>
  <si>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</si>
  <si>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</si>
  <si>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</si>
  <si>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</si>
  <si>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</si>
  <si>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</si>
  <si>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</si>
  <si>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</si>
  <si>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</si>
  <si>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</si>
  <si>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</si>
  <si>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</si>
  <si>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</si>
  <si>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</si>
  <si>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</si>
  <si>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</si>
  <si>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</si>
  <si>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</si>
  <si>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</si>
  <si>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</si>
  <si>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</si>
  <si>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</si>
  <si>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</si>
  <si>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</si>
  <si>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</si>
  <si>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</si>
  <si>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</si>
  <si>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</si>
  <si>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</si>
  <si>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</si>
  <si>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</si>
  <si>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</si>
  <si>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</si>
  <si>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</si>
  <si>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</si>
  <si>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</si>
  <si>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</si>
  <si>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</si>
  <si>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</si>
  <si>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</si>
  <si>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</si>
  <si>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</si>
  <si>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</si>
  <si>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</si>
  <si>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</si>
  <si>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</si>
  <si>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</si>
  <si>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</si>
  <si>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</si>
  <si>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</si>
  <si>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</si>
  <si>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</si>
  <si>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</si>
  <si>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</si>
  <si>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</si>
  <si>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</si>
  <si>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</si>
  <si>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</si>
  <si>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</si>
  <si>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</si>
  <si>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</si>
  <si>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</si>
  <si>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</si>
  <si>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</si>
  <si>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</si>
  <si>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</si>
  <si>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</si>
  <si>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</si>
  <si>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</si>
  <si>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</si>
  <si>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</si>
  <si>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</si>
  <si>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</si>
  <si>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</si>
  <si>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</si>
  <si>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</si>
  <si>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</si>
  <si>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</si>
  <si>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</si>
  <si>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</si>
  <si>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</si>
  <si>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</si>
  <si>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</si>
  <si>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</si>
  <si>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</si>
  <si>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</si>
  <si>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</si>
  <si>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</si>
  <si>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</si>
  <si>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</si>
  <si>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</si>
  <si>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</si>
  <si>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</si>
  <si>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</si>
  <si>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</si>
  <si>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</si>
  <si>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</si>
  <si>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</si>
  <si>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</si>
  <si>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</si>
  <si>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</si>
  <si>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</si>
  <si>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</si>
  <si>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</si>
  <si>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</si>
  <si>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</si>
  <si>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</si>
  <si>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</si>
  <si>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</si>
  <si>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</si>
  <si>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</si>
  <si>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</si>
  <si>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</si>
  <si>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</si>
  <si>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</si>
  <si>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</si>
  <si>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</si>
  <si>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</si>
  <si>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</si>
  <si>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</si>
  <si>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</si>
  <si>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</si>
  <si>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</si>
  <si>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</si>
  <si>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</si>
  <si>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</si>
  <si>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</si>
  <si>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</si>
  <si>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</si>
  <si>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</si>
  <si>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</si>
  <si>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</si>
  <si>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</si>
  <si>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</si>
  <si>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</si>
  <si>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</si>
  <si>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</si>
  <si>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</si>
  <si>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</si>
  <si>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</si>
  <si>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</si>
  <si>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</si>
  <si>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</si>
  <si>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</si>
  <si>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</si>
  <si>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</si>
  <si>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</si>
  <si>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</si>
  <si>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</si>
  <si>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</si>
  <si>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</si>
  <si>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</si>
  <si>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</si>
  <si>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</si>
  <si>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</si>
  <si>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</si>
  <si>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</si>
  <si>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</si>
  <si>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</si>
  <si>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</si>
  <si>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</si>
  <si>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</si>
  <si>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</si>
  <si>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</si>
  <si>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</si>
  <si>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</si>
  <si>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</si>
  <si>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</si>
  <si>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</si>
  <si>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</si>
  <si>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</si>
  <si>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</si>
  <si>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</si>
  <si>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</si>
  <si>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</si>
  <si>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</si>
  <si>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</si>
  <si>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</si>
  <si>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</si>
  <si>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</si>
  <si>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</si>
  <si>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</si>
  <si>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</si>
  <si>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</si>
  <si>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</si>
  <si>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</si>
  <si>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</si>
  <si>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</si>
  <si>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</si>
  <si>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</si>
  <si>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</si>
  <si>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</si>
  <si>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</si>
  <si>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</si>
  <si>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</si>
  <si>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</si>
  <si>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</si>
  <si>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</si>
  <si>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</si>
  <si>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</si>
  <si>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</si>
  <si>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</si>
  <si>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</si>
  <si>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</si>
  <si>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</si>
  <si>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</si>
  <si>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</si>
  <si>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</si>
  <si>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</si>
  <si>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</si>
  <si>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</si>
  <si>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</si>
  <si>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</si>
  <si>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</si>
  <si>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</si>
  <si>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</si>
  <si>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</si>
  <si>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</si>
  <si>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</si>
  <si>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</si>
  <si>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</si>
  <si>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</si>
  <si>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</si>
  <si>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</si>
  <si>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</si>
  <si>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</si>
  <si>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</si>
  <si>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</si>
  <si>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</si>
  <si>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</si>
  <si>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</si>
  <si>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</si>
  <si>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</si>
  <si>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</si>
  <si>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</si>
  <si>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</si>
  <si>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</si>
  <si>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</si>
  <si>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</si>
  <si>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</si>
  <si>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</si>
  <si>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</si>
  <si>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</si>
  <si>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</si>
  <si>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</si>
  <si>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</si>
  <si>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</si>
  <si>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</si>
  <si>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</si>
  <si>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</si>
  <si>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</si>
  <si>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</si>
  <si>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</si>
  <si>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</si>
  <si>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</si>
  <si>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</si>
  <si>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</si>
  <si>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</si>
  <si>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</si>
  <si>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</si>
  <si>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</si>
  <si>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</si>
  <si>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</si>
  <si>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</si>
  <si>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</si>
  <si>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</si>
  <si>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</si>
  <si>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</si>
  <si>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</si>
  <si>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</si>
  <si>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</si>
  <si>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</si>
  <si>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</si>
  <si>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</si>
  <si>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</si>
  <si>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</si>
  <si>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</si>
  <si>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</si>
  <si>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</si>
  <si>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</si>
  <si>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</si>
  <si>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</si>
  <si>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</si>
  <si>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</si>
  <si>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</si>
  <si>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</si>
  <si>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</si>
  <si>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</si>
  <si>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</si>
  <si>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</si>
  <si>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</si>
  <si>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</si>
  <si>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</si>
  <si>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</si>
  <si>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</si>
  <si>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</si>
  <si>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</si>
  <si>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</si>
  <si>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</si>
  <si>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</si>
  <si>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</si>
  <si>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</si>
  <si>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</si>
  <si>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</si>
  <si>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</si>
  <si>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</si>
  <si>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</si>
  <si>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</si>
  <si>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</si>
  <si>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</si>
  <si>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</si>
  <si>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</si>
  <si>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</si>
  <si>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</si>
  <si>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</si>
  <si>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</si>
  <si>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</si>
  <si>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</si>
  <si>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</si>
  <si>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</si>
  <si>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</si>
  <si>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</si>
  <si>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</si>
  <si>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</si>
  <si>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</si>
  <si>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</si>
  <si>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</si>
  <si>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</si>
  <si>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</si>
  <si>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</si>
  <si>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</si>
  <si>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</si>
  <si>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</si>
  <si>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</si>
  <si>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</si>
  <si>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</si>
  <si>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</si>
  <si>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</si>
  <si>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</si>
  <si>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</si>
  <si>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</si>
  <si>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</si>
  <si>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</si>
  <si>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</si>
  <si>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</si>
  <si>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</si>
  <si>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</si>
  <si>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</si>
  <si>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</si>
  <si>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</si>
  <si>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</si>
  <si>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</si>
  <si>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</si>
  <si>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</si>
  <si>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</si>
  <si>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</si>
  <si>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</si>
  <si>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</si>
  <si>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</si>
  <si>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</si>
  <si>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</si>
  <si>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</si>
  <si>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</si>
  <si>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</si>
  <si>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</si>
  <si>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</si>
  <si>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</si>
  <si>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</si>
  <si>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</si>
  <si>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</si>
  <si>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</si>
  <si>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</si>
  <si>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</si>
  <si>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</si>
  <si>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</si>
  <si>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</si>
  <si>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</si>
  <si>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</si>
  <si>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</si>
  <si>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</si>
  <si>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</si>
  <si>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</si>
  <si>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</si>
  <si>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</si>
  <si>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</si>
  <si>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</si>
  <si>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</si>
  <si>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</si>
  <si>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</si>
  <si>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</si>
  <si>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</si>
  <si>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</si>
  <si>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</si>
  <si>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</si>
  <si>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</si>
  <si>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</si>
  <si>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</si>
  <si>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</si>
  <si>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</si>
  <si>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</si>
  <si>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</si>
  <si>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</si>
  <si>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</si>
  <si>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</si>
  <si>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</si>
  <si>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</si>
  <si>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</si>
  <si>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</si>
  <si>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</si>
  <si>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</si>
  <si>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</si>
  <si>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</si>
  <si>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</si>
  <si>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</si>
  <si>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</si>
  <si>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</si>
  <si>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</si>
  <si>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</si>
  <si>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</si>
  <si>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</si>
  <si>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</si>
  <si>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</si>
  <si>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</si>
  <si>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</si>
  <si>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</si>
  <si>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</si>
  <si>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</si>
  <si>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</si>
  <si>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</si>
  <si>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</si>
  <si>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</si>
  <si>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</si>
  <si>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</si>
  <si>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</si>
  <si>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</si>
  <si>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</si>
  <si>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</si>
  <si>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</si>
  <si>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</si>
  <si>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</si>
  <si>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</si>
  <si>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</si>
  <si>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</si>
  <si>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</si>
  <si>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</si>
  <si>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</si>
  <si>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</si>
  <si>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</si>
  <si>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</si>
  <si>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</si>
  <si>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</si>
  <si>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</si>
  <si>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</si>
  <si>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</si>
  <si>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</si>
  <si>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</si>
  <si>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</si>
  <si>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</si>
  <si>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</si>
  <si>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</si>
  <si>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</si>
  <si>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</si>
  <si>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</si>
  <si>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</si>
  <si>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</si>
  <si>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</si>
  <si>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</si>
  <si>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</si>
  <si>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</si>
  <si>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</si>
  <si>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</si>
  <si>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</si>
  <si>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</si>
  <si>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</si>
  <si>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</si>
  <si>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</si>
  <si>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</si>
  <si>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</si>
  <si>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</si>
  <si>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</si>
  <si>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</si>
  <si>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</si>
  <si>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</si>
  <si>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</si>
  <si>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</si>
  <si>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</si>
  <si>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</si>
  <si>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</si>
  <si>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</si>
  <si>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</si>
  <si>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</si>
  <si>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</si>
  <si>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</si>
  <si>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</si>
  <si>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</si>
  <si>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</si>
  <si>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</si>
  <si>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</si>
  <si>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</si>
  <si>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</si>
  <si>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</si>
  <si>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</si>
  <si>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</si>
  <si>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</si>
  <si>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</si>
  <si>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</si>
  <si>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</si>
  <si>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</si>
  <si>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</si>
  <si>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</si>
  <si>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</si>
  <si>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</si>
  <si>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</si>
  <si>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</si>
  <si>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</si>
  <si>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</si>
  <si>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</si>
  <si>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</si>
  <si>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</si>
  <si>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</si>
  <si>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</si>
  <si>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</si>
  <si>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</si>
  <si>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</si>
  <si>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</si>
  <si>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</si>
  <si>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</si>
  <si>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</si>
  <si>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</si>
  <si>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</si>
  <si>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</si>
  <si>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</si>
  <si>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</si>
  <si>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</si>
  <si>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</si>
  <si>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</si>
  <si>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</si>
  <si>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</si>
  <si>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</si>
  <si>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</si>
  <si>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</si>
  <si>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</si>
  <si>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</si>
  <si>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</si>
  <si>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</si>
  <si>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</si>
  <si>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</si>
  <si>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</si>
  <si>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</si>
  <si>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</si>
  <si>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</si>
  <si>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</si>
  <si>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</si>
  <si>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</si>
  <si>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</si>
  <si>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</si>
  <si>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</si>
  <si>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</si>
  <si>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</si>
  <si>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</si>
  <si>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</si>
  <si>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</si>
  <si>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</si>
  <si>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</si>
  <si>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</si>
  <si>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</si>
  <si>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</si>
  <si>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</si>
  <si>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</si>
  <si>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</si>
  <si>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</si>
  <si>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</si>
  <si>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</si>
  <si>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</si>
  <si>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</si>
  <si>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</si>
  <si>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</si>
  <si>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</si>
  <si>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</si>
  <si>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</si>
  <si>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</si>
  <si>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</si>
  <si>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</si>
  <si>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</si>
  <si>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</si>
  <si>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</si>
  <si>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</si>
  <si>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</si>
  <si>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</si>
  <si>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</si>
  <si>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</si>
  <si>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</si>
  <si>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</si>
  <si>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</si>
  <si>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</si>
  <si>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</si>
  <si>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</si>
  <si>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</si>
  <si>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</si>
  <si>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</si>
  <si>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</si>
  <si>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</si>
  <si>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</si>
  <si>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</si>
  <si>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</si>
  <si>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</si>
  <si>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</si>
  <si>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</si>
  <si>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</si>
  <si>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</si>
  <si>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</si>
  <si>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</si>
  <si>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</si>
  <si>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</si>
  <si>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</si>
  <si>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</si>
  <si>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</si>
  <si>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</si>
  <si>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</si>
  <si>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</si>
  <si>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</si>
  <si>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</si>
  <si>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</si>
  <si>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</si>
  <si>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</si>
  <si>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</si>
  <si>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</si>
  <si>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</si>
  <si>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</si>
  <si>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</si>
  <si>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</si>
  <si>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</si>
  <si>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</si>
  <si>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</si>
  <si>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</si>
  <si>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</si>
  <si>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</si>
  <si>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</si>
  <si>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</si>
  <si>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</si>
  <si>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</si>
  <si>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</si>
  <si>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</si>
  <si>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</si>
  <si>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</si>
  <si>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</si>
  <si>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</si>
  <si>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</si>
  <si>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</si>
  <si>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</si>
  <si>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</si>
  <si>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</si>
  <si>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</si>
  <si>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</si>
  <si>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</si>
  <si>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</si>
  <si>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</si>
  <si>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</si>
  <si>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</si>
  <si>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</si>
  <si>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</si>
  <si>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</si>
  <si>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</si>
  <si>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</si>
  <si>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</si>
  <si>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</si>
  <si>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</si>
  <si>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</si>
  <si>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</si>
  <si>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</si>
  <si>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</si>
  <si>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</si>
  <si>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</si>
  <si>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</si>
  <si>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</si>
  <si>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</si>
  <si>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</si>
  <si>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</si>
  <si>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</si>
  <si>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</si>
  <si>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</si>
  <si>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</si>
  <si>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</si>
  <si>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</si>
  <si>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</si>
  <si>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</si>
  <si>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</si>
  <si>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</si>
  <si>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</si>
  <si>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</si>
  <si>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</si>
  <si>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</si>
  <si>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</si>
  <si>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</si>
  <si>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</si>
  <si>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</si>
  <si>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</si>
  <si>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</si>
  <si>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</si>
  <si>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</si>
  <si>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</si>
  <si>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</si>
  <si>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</si>
  <si>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</si>
  <si>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</si>
  <si>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</si>
  <si>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</si>
  <si>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</si>
  <si>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</si>
  <si>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</si>
  <si>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</si>
  <si>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</si>
  <si>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</si>
  <si>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</si>
  <si>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</si>
  <si>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</si>
  <si>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</si>
  <si>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</si>
  <si>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</si>
  <si>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</si>
  <si>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</si>
  <si>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</si>
  <si>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</si>
  <si>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</si>
  <si>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</si>
  <si>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</si>
  <si>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</si>
  <si>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</si>
  <si>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</si>
  <si>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</si>
  <si>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</si>
  <si>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</si>
  <si>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</si>
  <si>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</si>
  <si>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</si>
  <si>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</si>
  <si>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</si>
  <si>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</si>
  <si>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</si>
  <si>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</si>
  <si>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</si>
  <si>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</si>
  <si>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</si>
  <si>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</si>
  <si>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</si>
  <si>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</si>
  <si>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</si>
  <si>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</si>
  <si>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</si>
  <si>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</si>
  <si>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</si>
  <si>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</si>
  <si>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</si>
  <si>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</si>
  <si>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</si>
  <si>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</si>
  <si>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</si>
  <si>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</si>
  <si>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</si>
  <si>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</si>
  <si>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</si>
  <si>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</si>
  <si>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</si>
  <si>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</si>
  <si>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</si>
  <si>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</si>
  <si>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</si>
  <si>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</si>
  <si>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</si>
  <si>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</si>
  <si>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</si>
  <si>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</si>
  <si>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</si>
  <si>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</si>
  <si>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</si>
  <si>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</si>
  <si>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</si>
  <si>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</si>
  <si>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</si>
  <si>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</si>
  <si>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</si>
  <si>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</si>
  <si>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</si>
  <si>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</si>
  <si>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</si>
  <si>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</si>
  <si>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</si>
  <si>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</si>
  <si>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</si>
  <si>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</si>
  <si>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</si>
  <si>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</si>
  <si>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</si>
  <si>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</si>
  <si>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</si>
  <si>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</si>
  <si>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</si>
  <si>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</si>
  <si>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</si>
  <si>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</si>
  <si>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</si>
  <si>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</si>
  <si>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</si>
  <si>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</si>
  <si>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</si>
  <si>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</si>
  <si>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</si>
  <si>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</si>
  <si>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</si>
  <si>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</si>
  <si>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</si>
  <si>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</si>
  <si>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</si>
  <si>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</si>
  <si>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</si>
  <si>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</si>
  <si>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</si>
  <si>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</si>
  <si>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</si>
  <si>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</si>
  <si>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</si>
  <si>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</si>
  <si>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</si>
  <si>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</si>
  <si>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</si>
  <si>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</si>
  <si>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</si>
  <si>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</si>
  <si>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</si>
  <si>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</si>
  <si>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</si>
  <si>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</si>
  <si>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</si>
  <si>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</si>
  <si>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</si>
  <si>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</si>
  <si>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</si>
  <si>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</si>
  <si>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</si>
  <si>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</si>
  <si>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</si>
  <si>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</si>
  <si>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</si>
  <si>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</si>
  <si>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</si>
  <si>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</si>
  <si>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</si>
  <si>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</si>
  <si>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</si>
  <si>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</si>
  <si>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</si>
  <si>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</si>
  <si>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</si>
  <si>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</si>
  <si>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</si>
  <si>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</si>
  <si>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</si>
  <si>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</si>
  <si>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</si>
  <si>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</si>
  <si>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</si>
  <si>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</si>
  <si>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</si>
  <si>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</si>
  <si>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</si>
  <si>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</si>
  <si>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</si>
  <si>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</si>
  <si>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</si>
  <si>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</si>
  <si>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</si>
  <si>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</si>
  <si>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</si>
  <si>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</si>
  <si>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</si>
  <si>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</si>
  <si>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</si>
  <si>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</si>
  <si>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</si>
  <si>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</si>
  <si>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</si>
  <si>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</si>
  <si>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</si>
  <si>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</si>
  <si>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</si>
  <si>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</si>
  <si>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</si>
  <si>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</si>
  <si>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</si>
  <si>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</si>
  <si>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</si>
  <si>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</si>
  <si>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</si>
  <si>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</si>
  <si>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</si>
  <si>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</si>
  <si>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</si>
  <si>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</si>
  <si>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</si>
  <si>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</si>
  <si>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</si>
  <si>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</si>
  <si>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</si>
  <si>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</si>
  <si>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</si>
  <si>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</si>
  <si>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</si>
  <si>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</si>
  <si>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</si>
  <si>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</si>
  <si>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</si>
  <si>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</si>
  <si>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</si>
  <si>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</si>
  <si>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</si>
  <si>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</si>
  <si>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</si>
  <si>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</si>
  <si>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</si>
  <si>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</si>
  <si>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</si>
  <si>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</si>
  <si>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</si>
  <si>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</si>
  <si>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</si>
  <si>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</si>
  <si>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</si>
  <si>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</si>
  <si>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</si>
  <si>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</si>
  <si>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</si>
  <si>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</si>
  <si>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</si>
  <si>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</si>
  <si>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</si>
  <si>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</si>
  <si>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</si>
  <si>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</si>
  <si>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</si>
  <si>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</si>
  <si>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</si>
  <si>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</si>
  <si>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</si>
  <si>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</si>
  <si>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</si>
  <si>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</si>
  <si>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</si>
  <si>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</si>
  <si>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</si>
  <si>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</si>
  <si>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</si>
  <si>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</si>
  <si>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</si>
  <si>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</si>
  <si>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</si>
  <si>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</si>
  <si>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</si>
  <si>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</si>
  <si>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</si>
  <si>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</si>
  <si>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</si>
  <si>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</si>
  <si>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</si>
  <si>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</si>
  <si>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</si>
  <si>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</si>
  <si>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</si>
  <si>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</si>
  <si>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</si>
  <si>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</si>
  <si>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</si>
  <si>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</si>
  <si>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</si>
  <si>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</si>
  <si>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</si>
  <si>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</si>
  <si>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</si>
  <si>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</si>
  <si>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</si>
  <si>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</si>
  <si>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</si>
  <si>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</si>
  <si>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</si>
  <si>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</si>
  <si>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</si>
  <si>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</si>
  <si>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</si>
  <si>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</si>
  <si>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</si>
  <si>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</si>
  <si>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</si>
  <si>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</si>
  <si>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</si>
  <si>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</si>
  <si>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</si>
  <si>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</si>
  <si>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</si>
  <si>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</si>
  <si>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</si>
  <si>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</si>
  <si>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</si>
  <si>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</si>
  <si>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</si>
  <si>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</si>
  <si>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</si>
  <si>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</si>
  <si>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</si>
  <si>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</si>
  <si>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</si>
  <si>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</si>
  <si>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</si>
  <si>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</si>
  <si>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</si>
  <si>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</si>
  <si>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</si>
  <si>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</si>
  <si>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</si>
  <si>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</si>
  <si>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</si>
  <si>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</si>
  <si>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</si>
  <si>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</si>
  <si>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</si>
  <si>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</si>
  <si>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</si>
  <si>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</si>
  <si>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</si>
  <si>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</si>
  <si>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</si>
  <si>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</si>
  <si>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</si>
  <si>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</si>
  <si>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</si>
  <si>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</si>
  <si>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</si>
  <si>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</si>
  <si>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</si>
  <si>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</si>
  <si>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</si>
  <si>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</si>
  <si>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</si>
  <si>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</si>
  <si>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</si>
  <si>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</si>
  <si>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</si>
  <si>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</si>
  <si>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</si>
  <si>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</si>
  <si>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</si>
  <si>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</si>
  <si>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</si>
  <si>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</si>
  <si>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</si>
  <si>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</si>
  <si>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</si>
  <si>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</si>
  <si>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</si>
  <si>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</si>
  <si>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</si>
  <si>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</si>
  <si>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</si>
  <si>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</si>
  <si>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</si>
  <si>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</si>
  <si>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</si>
  <si>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</si>
  <si>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</si>
  <si>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</si>
  <si>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</si>
  <si>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</si>
  <si>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</si>
  <si>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</si>
  <si>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</si>
  <si>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</si>
  <si>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</si>
  <si>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</si>
  <si>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</si>
  <si>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</si>
  <si>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</si>
  <si>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</si>
  <si>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</si>
  <si>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</si>
  <si>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</si>
  <si>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</si>
  <si>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</si>
  <si>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</si>
  <si>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</si>
  <si>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</si>
  <si>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</si>
  <si>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</si>
  <si>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</si>
  <si>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</si>
  <si>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</si>
  <si>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</si>
  <si>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</si>
  <si>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</si>
  <si>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</si>
  <si>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</si>
  <si>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</si>
  <si>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</si>
  <si>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</si>
  <si>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</si>
  <si>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</si>
  <si>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</si>
  <si>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</si>
  <si>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</si>
  <si>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</si>
  <si>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</si>
  <si>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</si>
  <si>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</si>
  <si>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</si>
  <si>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</si>
  <si>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</si>
  <si>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</si>
  <si>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</si>
  <si>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</si>
  <si>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</si>
  <si>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</si>
  <si>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</si>
  <si>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</si>
  <si>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</si>
  <si>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</si>
  <si>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</si>
  <si>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</si>
  <si>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</si>
  <si>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</si>
  <si>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</si>
  <si>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</si>
  <si>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</si>
  <si>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</si>
  <si>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</si>
  <si>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</si>
  <si>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</si>
  <si>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</si>
  <si>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</si>
  <si>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</si>
  <si>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</si>
  <si>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</si>
  <si>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</si>
  <si>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</si>
  <si>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</si>
  <si>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</si>
  <si>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</si>
  <si>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</si>
  <si>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</si>
  <si>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</si>
  <si>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</si>
  <si>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</si>
  <si>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</si>
  <si>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</si>
  <si>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</si>
  <si>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</si>
  <si>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</si>
  <si>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</si>
  <si>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</si>
  <si>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</si>
  <si>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</si>
  <si>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</si>
  <si>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</si>
  <si>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</si>
  <si>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</si>
  <si>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</si>
  <si>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</si>
  <si>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</si>
  <si>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</si>
  <si>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</si>
  <si>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</si>
  <si>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</si>
  <si>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</si>
  <si>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</si>
  <si>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</si>
  <si>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</si>
  <si>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</si>
  <si>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</si>
  <si>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</si>
  <si>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</si>
  <si>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</si>
  <si>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</si>
  <si>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</si>
  <si>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</si>
  <si>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</si>
  <si>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</si>
  <si>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</si>
  <si>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</si>
  <si>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</si>
  <si>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</si>
  <si>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</si>
  <si>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</si>
  <si>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</si>
  <si>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</si>
  <si>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</si>
  <si>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</si>
  <si>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</si>
  <si>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</si>
  <si>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</si>
  <si>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</si>
  <si>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</si>
  <si>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</si>
  <si>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</si>
  <si>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</si>
  <si>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</si>
  <si>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</si>
  <si>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</si>
  <si>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</si>
  <si>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</si>
  <si>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</si>
  <si>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</si>
  <si>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</si>
  <si>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</si>
  <si>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</si>
  <si>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</si>
  <si>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</si>
  <si>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</si>
  <si>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</si>
  <si>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</si>
  <si>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</si>
  <si>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</si>
  <si>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</si>
  <si>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</si>
  <si>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</si>
  <si>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</si>
  <si>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</si>
  <si>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</si>
  <si>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</si>
  <si>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</si>
  <si>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</si>
  <si>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</si>
  <si>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</si>
  <si>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</si>
  <si>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</si>
  <si>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</si>
  <si>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</si>
  <si>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</si>
  <si>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</si>
  <si>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</si>
  <si>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</si>
  <si>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</si>
  <si>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</si>
  <si>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</si>
  <si>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</si>
  <si>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</si>
  <si>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</si>
  <si>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</si>
  <si>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</si>
  <si>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</si>
  <si>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</si>
  <si>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</si>
  <si>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</si>
  <si>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</si>
  <si>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</si>
  <si>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</si>
  <si>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</si>
  <si>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</si>
  <si>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</si>
  <si>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</si>
  <si>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</si>
  <si>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</si>
  <si>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</si>
  <si>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</si>
  <si>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</si>
  <si>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</si>
  <si>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</si>
  <si>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</si>
  <si>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</si>
  <si>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</si>
  <si>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</si>
  <si>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</si>
  <si>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</si>
  <si>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</si>
  <si>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</si>
  <si>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</si>
  <si>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</si>
  <si>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</si>
  <si>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</si>
  <si>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</si>
  <si>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</si>
  <si>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</si>
  <si>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</si>
  <si>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</si>
  <si>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</si>
  <si>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</si>
  <si>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</si>
  <si>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</si>
  <si>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</si>
  <si>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</si>
  <si>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</si>
  <si>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</si>
  <si>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</si>
  <si>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</si>
  <si>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</si>
  <si>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</si>
  <si>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</si>
  <si>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</si>
  <si>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</si>
  <si>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</si>
  <si>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</si>
  <si>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</si>
  <si>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</si>
  <si>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</si>
  <si>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</si>
  <si>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</si>
  <si>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</si>
  <si>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</si>
  <si>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</si>
  <si>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</si>
  <si>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</si>
  <si>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</si>
  <si>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</si>
  <si>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</si>
  <si>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</si>
  <si>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</si>
  <si>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</si>
  <si>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</si>
  <si>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</si>
  <si>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</si>
  <si>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</si>
  <si>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</si>
  <si>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</si>
  <si>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</si>
  <si>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</si>
  <si>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</si>
  <si>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</si>
  <si>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</si>
  <si>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</si>
  <si>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</si>
  <si>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</si>
  <si>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</si>
  <si>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</si>
  <si>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</si>
  <si>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</si>
  <si>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</si>
  <si>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</si>
  <si>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</si>
  <si>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</si>
  <si>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</si>
  <si>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</si>
  <si>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</si>
  <si>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</si>
  <si>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</si>
  <si>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</si>
  <si>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</si>
  <si>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</si>
  <si>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</si>
  <si>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</si>
  <si>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</si>
  <si>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</si>
  <si>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</si>
  <si>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</si>
  <si>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</si>
  <si>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</si>
  <si>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</si>
  <si>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</si>
  <si>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</si>
  <si>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</si>
  <si>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</si>
  <si>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</si>
  <si>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</si>
  <si>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</si>
  <si>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</si>
  <si>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</si>
  <si>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</si>
  <si>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</si>
  <si>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</si>
  <si>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</si>
  <si>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</si>
  <si>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</si>
  <si>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</si>
  <si>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</si>
  <si>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</si>
  <si>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</si>
  <si>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</si>
  <si>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</si>
  <si>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</si>
  <si>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</si>
  <si>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</si>
  <si>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</si>
  <si>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</si>
  <si>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</si>
  <si>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</si>
  <si>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</si>
  <si>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</si>
  <si>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</si>
  <si>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</si>
  <si>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</si>
  <si>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</si>
  <si>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</si>
  <si>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</si>
  <si>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</si>
  <si>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</si>
  <si>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</si>
  <si>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</si>
  <si>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</si>
  <si>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</si>
  <si>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</si>
  <si>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</si>
  <si>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</si>
  <si>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</si>
  <si>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</si>
  <si>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</si>
  <si>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</si>
  <si>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</si>
  <si>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</si>
  <si>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</si>
  <si>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</si>
  <si>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</si>
  <si>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</si>
  <si>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</si>
  <si>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</si>
  <si>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</si>
  <si>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</si>
  <si>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</si>
  <si>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</si>
  <si>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</si>
  <si>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</si>
  <si>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</si>
  <si>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</si>
  <si>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</si>
  <si>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</si>
  <si>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</si>
  <si>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</si>
  <si>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</si>
  <si>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</si>
  <si>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</si>
  <si>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</si>
  <si>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</si>
  <si>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</si>
  <si>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</si>
  <si>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</si>
  <si>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</si>
  <si>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</si>
  <si>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</si>
  <si>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</si>
  <si>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</si>
  <si>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</si>
  <si>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</si>
  <si>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</si>
  <si>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</si>
  <si>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</si>
  <si>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</si>
  <si>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</si>
  <si>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</si>
  <si>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</si>
  <si>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</si>
  <si>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</si>
  <si>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</si>
  <si>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</si>
  <si>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</si>
  <si>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</si>
  <si>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</si>
  <si>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</si>
  <si>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</si>
  <si>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</si>
  <si>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</si>
  <si>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</si>
  <si>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</si>
  <si>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</si>
  <si>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</si>
  <si>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</si>
  <si>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</si>
  <si>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</si>
  <si>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</si>
  <si>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</si>
  <si>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</si>
  <si>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</si>
  <si>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</si>
  <si>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</si>
  <si>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</si>
  <si>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</si>
  <si>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</si>
  <si>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</si>
  <si>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</si>
  <si>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</si>
  <si>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</si>
  <si>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</si>
  <si>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</si>
  <si>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</si>
  <si>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</si>
  <si>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</si>
  <si>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</si>
  <si>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</si>
  <si>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</si>
  <si>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</si>
  <si>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</si>
  <si>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</si>
  <si>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</si>
  <si>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</si>
  <si>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</si>
  <si>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</si>
  <si>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</si>
  <si>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</si>
  <si>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</si>
  <si>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</si>
  <si>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</si>
  <si>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</si>
  <si>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</si>
  <si>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</si>
  <si>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</si>
  <si>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</si>
  <si>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</si>
  <si>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</si>
  <si>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</si>
  <si>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</si>
  <si>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</si>
  <si>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</si>
  <si>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</si>
  <si>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</si>
  <si>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</si>
  <si>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</si>
  <si>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</si>
  <si>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</si>
  <si>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</si>
  <si>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</si>
  <si>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</si>
  <si>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</si>
  <si>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</si>
  <si>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</si>
  <si>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</si>
  <si>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</si>
  <si>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</si>
  <si>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</si>
  <si>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</si>
  <si>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</si>
  <si>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</si>
  <si>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</si>
  <si>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</si>
  <si>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</si>
  <si>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</si>
  <si>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</si>
  <si>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</si>
  <si>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</si>
  <si>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</si>
  <si>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</si>
  <si>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</si>
  <si>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</si>
  <si>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</si>
  <si>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</si>
  <si>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</si>
  <si>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</si>
  <si>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</si>
  <si>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</si>
  <si>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</si>
  <si>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</si>
  <si>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</si>
  <si>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</si>
  <si>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</si>
  <si>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</si>
  <si>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</si>
  <si>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</si>
  <si>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</si>
  <si>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</si>
  <si>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</si>
  <si>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</si>
  <si>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</si>
  <si>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</si>
  <si>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</si>
  <si>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</si>
  <si>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</si>
  <si>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</si>
  <si>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</si>
  <si>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</si>
  <si>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</si>
  <si>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</si>
  <si>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</si>
  <si>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</si>
  <si>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</si>
  <si>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</si>
  <si>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</si>
  <si>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</si>
  <si>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</si>
  <si>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</si>
  <si>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</si>
  <si>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</si>
  <si>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</si>
  <si>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</si>
  <si>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</si>
  <si>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</si>
  <si>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</si>
  <si>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</si>
  <si>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</si>
  <si>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</si>
  <si>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</si>
  <si>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</si>
  <si>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</si>
  <si>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</si>
  <si>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</si>
  <si>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</si>
  <si>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</si>
  <si>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</si>
  <si>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</si>
  <si>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</si>
  <si>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</si>
  <si>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</si>
  <si>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</si>
  <si>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</si>
  <si>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</si>
  <si>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</si>
  <si>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</si>
  <si>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</si>
  <si>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</si>
  <si>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</si>
  <si>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</si>
  <si>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</si>
  <si>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</si>
  <si>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</si>
  <si>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</si>
  <si>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</si>
  <si>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</si>
  <si>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</si>
  <si>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</si>
  <si>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</si>
  <si>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</si>
  <si>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</si>
  <si>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</si>
  <si>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</si>
  <si>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</si>
  <si>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</si>
  <si>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</si>
  <si>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</si>
  <si>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</si>
  <si>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</si>
  <si>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</si>
  <si>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</si>
  <si>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</si>
  <si>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</si>
  <si>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</si>
  <si>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</si>
  <si>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</si>
  <si>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</si>
  <si>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</si>
  <si>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</si>
  <si>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</si>
  <si>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</si>
  <si>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</si>
  <si>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</si>
  <si>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</si>
  <si>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</si>
  <si>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</si>
  <si>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</si>
  <si>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</si>
  <si>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</si>
  <si>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</si>
  <si>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</si>
  <si>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</si>
  <si>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</si>
  <si>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</si>
  <si>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</si>
  <si>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</si>
  <si>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</si>
  <si>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</si>
  <si>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</si>
  <si>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</si>
  <si>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</si>
  <si>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</si>
  <si>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</si>
  <si>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</si>
  <si>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</si>
  <si>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</si>
  <si>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</si>
  <si>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</si>
  <si>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</si>
  <si>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</si>
  <si>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</si>
  <si>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</si>
  <si>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</si>
  <si>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</si>
  <si>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</si>
  <si>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</si>
  <si>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</si>
  <si>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</si>
  <si>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</si>
  <si>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</si>
  <si>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</si>
  <si>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</si>
  <si>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</si>
  <si>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</si>
  <si>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</si>
  <si>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</si>
  <si>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</si>
  <si>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</si>
  <si>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</si>
  <si>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</si>
  <si>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</si>
  <si>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</si>
  <si>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</si>
  <si>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</si>
  <si>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</si>
  <si>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</si>
  <si>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</si>
  <si>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</si>
  <si>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</si>
  <si>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</si>
  <si>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</si>
  <si>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</si>
  <si>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</si>
  <si>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</si>
  <si>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</si>
  <si>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</si>
  <si>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</si>
  <si>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</si>
  <si>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</si>
  <si>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</si>
  <si>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</si>
  <si>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</si>
  <si>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</si>
  <si>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</si>
  <si>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</si>
  <si>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</si>
  <si>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</si>
  <si>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</si>
  <si>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</si>
  <si>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</si>
  <si>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</si>
  <si>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</si>
  <si>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</si>
  <si>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</si>
  <si>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</si>
  <si>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</si>
  <si>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</si>
  <si>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</si>
  <si>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</si>
  <si>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</si>
  <si>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</si>
  <si>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</si>
  <si>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</si>
  <si>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</si>
  <si>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</si>
  <si>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</si>
  <si>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</si>
  <si>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</si>
  <si>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</si>
  <si>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</si>
  <si>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</si>
  <si>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</si>
  <si>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</si>
  <si>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</si>
  <si>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</si>
  <si>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</si>
  <si>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</si>
  <si>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</si>
  <si>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</si>
  <si>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</si>
  <si>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</si>
  <si>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</si>
  <si>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</si>
  <si>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</si>
  <si>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</si>
  <si>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</si>
  <si>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</si>
  <si>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</si>
  <si>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</si>
  <si>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</si>
  <si>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</si>
  <si>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</si>
  <si>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</si>
  <si>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</si>
  <si>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</si>
  <si>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</si>
  <si>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</si>
  <si>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</si>
  <si>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</si>
  <si>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</si>
  <si>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</si>
  <si>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</si>
  <si>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</si>
  <si>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</si>
  <si>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</si>
  <si>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</si>
  <si>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</si>
  <si>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</si>
  <si>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</si>
  <si>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</si>
  <si>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</si>
  <si>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</si>
  <si>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</si>
  <si>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</si>
  <si>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</si>
  <si>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</si>
  <si>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</si>
  <si>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</si>
  <si>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</si>
  <si>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</si>
  <si>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</si>
  <si>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</si>
  <si>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</si>
  <si>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</si>
  <si>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</si>
  <si>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</si>
  <si>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</si>
  <si>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</si>
  <si>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</si>
  <si>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</si>
  <si>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</si>
  <si>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</si>
  <si>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</si>
  <si>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</si>
  <si>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</si>
  <si>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</si>
  <si>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</si>
  <si>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</si>
  <si>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</si>
  <si>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</si>
  <si>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</si>
  <si>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</si>
  <si>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</si>
  <si>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</si>
  <si>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</si>
  <si>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</si>
  <si>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</si>
  <si>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</si>
  <si>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</si>
  <si>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</si>
  <si>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</si>
  <si>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</si>
  <si>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</si>
  <si>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</si>
  <si>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</si>
  <si>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</si>
  <si>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</si>
  <si>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</si>
  <si>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</si>
  <si>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</si>
  <si>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</si>
  <si>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</si>
  <si>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</si>
  <si>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</si>
  <si>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</si>
  <si>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</si>
  <si>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</si>
  <si>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</si>
  <si>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</si>
  <si>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</si>
  <si>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</si>
  <si>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</si>
  <si>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</si>
  <si>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</si>
  <si>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</si>
  <si>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</si>
  <si>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</si>
  <si>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</si>
  <si>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</si>
  <si>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</si>
  <si>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</si>
  <si>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</si>
  <si>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</si>
  <si>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</si>
  <si>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</si>
  <si>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</si>
  <si>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</si>
  <si>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</si>
  <si>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</si>
  <si>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</si>
  <si>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</si>
  <si>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</si>
  <si>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</si>
  <si>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</si>
  <si>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</si>
  <si>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</si>
  <si>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</si>
  <si>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</si>
  <si>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</si>
  <si>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</si>
  <si>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</si>
  <si>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</si>
  <si>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</si>
  <si>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</si>
  <si>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</si>
  <si>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</si>
  <si>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</si>
  <si>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</si>
  <si>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</si>
  <si>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</si>
  <si>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</si>
  <si>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</si>
  <si>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</si>
  <si>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</si>
  <si>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</si>
  <si>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</si>
  <si>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</si>
  <si>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</si>
  <si>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</si>
  <si>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</si>
  <si>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</si>
  <si>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</si>
  <si>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</si>
  <si>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</si>
  <si>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</si>
  <si>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</si>
  <si>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</si>
  <si>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</si>
  <si>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</si>
  <si>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</si>
  <si>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</si>
  <si>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</si>
  <si>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</si>
  <si>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</si>
  <si>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</si>
  <si>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</si>
  <si>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</si>
  <si>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</si>
  <si>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</si>
  <si>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</si>
  <si>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</si>
  <si>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</si>
  <si>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</si>
  <si>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</si>
  <si>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</si>
  <si>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</si>
  <si>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</si>
  <si>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</si>
  <si>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</si>
  <si>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</si>
  <si>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</si>
  <si>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</si>
  <si>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</si>
  <si>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</si>
  <si>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</si>
  <si>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</si>
  <si>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</si>
  <si>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</si>
  <si>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</si>
  <si>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</si>
  <si>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</si>
  <si>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</si>
  <si>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</si>
  <si>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</si>
  <si>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</si>
  <si>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</si>
  <si>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</si>
  <si>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</si>
  <si>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</si>
  <si>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</si>
  <si>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</si>
  <si>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</si>
  <si>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</si>
  <si>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</si>
  <si>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</si>
  <si>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</si>
  <si>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</si>
  <si>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</si>
  <si>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</si>
  <si>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</si>
  <si>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</si>
  <si>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</si>
  <si>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</si>
  <si>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</si>
  <si>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</si>
  <si>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</si>
  <si>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</si>
  <si>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</si>
  <si>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</si>
  <si>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</si>
  <si>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</si>
  <si>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</si>
  <si>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</si>
  <si>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</si>
  <si>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</si>
  <si>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</si>
  <si>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</si>
  <si>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</si>
  <si>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</si>
  <si>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</si>
  <si>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</si>
  <si>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</si>
  <si>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</si>
  <si>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</si>
  <si>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</si>
  <si>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</si>
  <si>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</si>
  <si>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</si>
  <si>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</si>
  <si>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</si>
  <si>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</si>
  <si>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</si>
  <si>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</si>
  <si>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</si>
  <si>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</si>
  <si>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</si>
  <si>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</si>
  <si>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</si>
  <si>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</si>
  <si>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</si>
  <si>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</si>
  <si>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</si>
  <si>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</si>
  <si>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</si>
  <si>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</si>
  <si>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</si>
  <si>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</si>
  <si>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</si>
  <si>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</si>
  <si>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</si>
  <si>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</si>
  <si>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</si>
  <si>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</si>
  <si>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</si>
  <si>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</si>
  <si>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</si>
  <si>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</si>
  <si>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</si>
  <si>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</si>
  <si>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</si>
  <si>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</si>
  <si>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</si>
  <si>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</si>
  <si>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</si>
  <si>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</si>
  <si>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</si>
  <si>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</si>
  <si>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</si>
  <si>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</si>
  <si>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</si>
  <si>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</si>
  <si>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</si>
  <si>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</si>
  <si>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</si>
  <si>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</si>
  <si>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</si>
  <si>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</si>
  <si>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</si>
  <si>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</si>
  <si>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</si>
  <si>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</si>
  <si>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</si>
  <si>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</si>
  <si>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</si>
  <si>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</si>
  <si>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</si>
  <si>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</si>
  <si>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</si>
  <si>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</si>
  <si>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</si>
  <si>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</si>
  <si>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</si>
  <si>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</si>
  <si>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</si>
  <si>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</si>
  <si>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</si>
  <si>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</si>
  <si>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</si>
  <si>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</si>
  <si>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</si>
  <si>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</si>
  <si>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</si>
  <si>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</si>
  <si>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</si>
  <si>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</si>
  <si>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</si>
  <si>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</si>
  <si>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</si>
  <si>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</si>
  <si>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</si>
  <si>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</si>
  <si>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</si>
  <si>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</si>
  <si>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</si>
  <si>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</si>
  <si>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</si>
  <si>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</si>
  <si>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</si>
  <si>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</si>
  <si>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</si>
  <si>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</si>
  <si>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</si>
  <si>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</si>
  <si>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</si>
  <si>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</si>
  <si>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</si>
  <si>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</si>
  <si>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</si>
  <si>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</si>
  <si>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</si>
  <si>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</si>
  <si>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</si>
  <si>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</si>
  <si>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</si>
  <si>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</si>
  <si>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</si>
  <si>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</si>
  <si>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</si>
  <si>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</si>
  <si>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</si>
  <si>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</si>
  <si>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</si>
  <si>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</si>
  <si>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</si>
  <si>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</si>
  <si>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</si>
  <si>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</si>
  <si>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</si>
  <si>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</si>
  <si>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</si>
  <si>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</si>
  <si>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</si>
  <si>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</si>
  <si>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</si>
  <si>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</si>
  <si>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</si>
  <si>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</si>
  <si>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</si>
  <si>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</si>
  <si>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</si>
  <si>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</si>
  <si>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</si>
  <si>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</si>
  <si>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</si>
  <si>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</si>
  <si>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</si>
  <si>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</si>
  <si>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</si>
  <si>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</si>
  <si>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</si>
  <si>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</si>
  <si>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</si>
  <si>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</si>
  <si>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</si>
  <si>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</si>
  <si>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</si>
  <si>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</si>
  <si>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</si>
  <si>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</si>
  <si>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</si>
  <si>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</si>
  <si>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</si>
  <si>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</si>
  <si>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</si>
  <si>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</si>
  <si>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</si>
  <si>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</si>
  <si>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</si>
  <si>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</si>
  <si>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</si>
  <si>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</si>
  <si>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</si>
  <si>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</si>
  <si>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</si>
  <si>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</si>
  <si>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</si>
  <si>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</si>
  <si>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</si>
  <si>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</si>
  <si>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</si>
  <si>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</si>
  <si>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</si>
  <si>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</si>
  <si>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</si>
  <si>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</si>
  <si>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</si>
  <si>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</si>
  <si>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</si>
  <si>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</si>
  <si>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</si>
  <si>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</si>
  <si>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</si>
  <si>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</si>
  <si>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</si>
  <si>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</si>
  <si>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</si>
  <si>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</si>
  <si>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</si>
  <si>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</si>
  <si>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</si>
  <si>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</si>
  <si>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</si>
  <si>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</si>
  <si>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</si>
  <si>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</si>
  <si>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</si>
  <si>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</si>
  <si>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</si>
  <si>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</si>
  <si>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</si>
  <si>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</si>
  <si>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</si>
  <si>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</si>
  <si>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</si>
  <si>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</si>
  <si>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</si>
  <si>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</si>
  <si>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</si>
  <si>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</si>
  <si>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</si>
  <si>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</si>
  <si>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</si>
  <si>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</si>
  <si>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</si>
  <si>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</si>
  <si>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</si>
  <si>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</si>
  <si>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</si>
  <si>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</si>
  <si>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</si>
  <si>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</si>
  <si>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</si>
  <si>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</si>
  <si>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</si>
  <si>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</si>
  <si>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</si>
  <si>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</si>
  <si>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</si>
  <si>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</si>
  <si>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</si>
  <si>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</si>
  <si>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</si>
  <si>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</si>
  <si>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</si>
  <si>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</si>
  <si>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</si>
  <si>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</si>
  <si>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</si>
  <si>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</si>
  <si>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</si>
  <si>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</si>
  <si>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</si>
  <si>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</si>
  <si>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</si>
  <si>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</si>
  <si>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</si>
  <si>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</si>
  <si>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</si>
  <si>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</si>
  <si>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</si>
  <si>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</si>
  <si>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</si>
  <si>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</si>
  <si>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</si>
  <si>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</si>
  <si>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</si>
  <si>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</si>
  <si>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</si>
  <si>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</si>
  <si>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</si>
  <si>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</si>
  <si>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</si>
  <si>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</si>
  <si>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</si>
  <si>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</si>
  <si>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</si>
  <si>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</si>
  <si>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</si>
  <si>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</si>
  <si>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</si>
  <si>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</si>
  <si>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</si>
  <si>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</si>
  <si>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</si>
  <si>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</si>
  <si>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</si>
  <si>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</si>
  <si>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</si>
  <si>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</si>
  <si>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</si>
  <si>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</si>
  <si>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</si>
  <si>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</si>
  <si>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</si>
  <si>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</si>
  <si>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</si>
  <si>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</si>
  <si>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</si>
  <si>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</si>
  <si>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</si>
  <si>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</si>
  <si>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</si>
  <si>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</si>
  <si>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</si>
  <si>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</si>
  <si>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</si>
  <si>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</si>
  <si>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</si>
  <si>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</si>
  <si>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</si>
  <si>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</si>
  <si>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</si>
  <si>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</si>
  <si>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</si>
  <si>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</si>
  <si>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</si>
  <si>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</si>
  <si>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</si>
  <si>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</si>
  <si>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</si>
  <si>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</si>
  <si>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</si>
  <si>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</si>
  <si>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</si>
  <si>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</si>
  <si>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</si>
  <si>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</si>
  <si>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</si>
  <si>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</si>
  <si>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</si>
  <si>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</si>
  <si>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</si>
  <si>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</si>
  <si>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</si>
  <si>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</si>
  <si>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</si>
  <si>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</si>
  <si>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</si>
  <si>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</si>
  <si>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</si>
  <si>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</si>
  <si>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</si>
  <si>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</si>
  <si>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</si>
  <si>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</si>
  <si>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</si>
  <si>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</si>
  <si>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</si>
  <si>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</si>
  <si>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</si>
  <si>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</si>
  <si>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</si>
  <si>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</si>
  <si>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</si>
  <si>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</si>
  <si>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</si>
  <si>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</si>
  <si>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</si>
  <si>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</si>
  <si>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</si>
  <si>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</si>
  <si>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</si>
  <si>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</si>
  <si>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</si>
  <si>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</si>
  <si>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</si>
  <si>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</si>
  <si>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</si>
  <si>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</si>
  <si>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</si>
  <si>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</si>
  <si>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</si>
  <si>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</si>
  <si>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</si>
  <si>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</si>
  <si>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</si>
  <si>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</si>
  <si>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</si>
  <si>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</si>
  <si>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</si>
  <si>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</si>
  <si>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</si>
  <si>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</si>
  <si>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</si>
  <si>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</si>
  <si>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</si>
  <si>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</si>
  <si>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</si>
  <si>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</si>
  <si>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</si>
  <si>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</si>
  <si>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</si>
  <si>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</si>
  <si>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</si>
  <si>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</si>
  <si>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</si>
  <si>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</si>
  <si>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</si>
  <si>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</si>
  <si>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</si>
  <si>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</si>
  <si>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</si>
  <si>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</si>
  <si>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</si>
  <si>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</si>
  <si>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</si>
  <si>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</si>
  <si>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</si>
  <si>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</si>
  <si>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</si>
  <si>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</si>
  <si>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</si>
  <si>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</si>
  <si>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</si>
  <si>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</si>
  <si>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</si>
  <si>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</si>
  <si>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</si>
  <si>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</si>
  <si>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</si>
  <si>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</si>
  <si>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</si>
  <si>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</si>
  <si>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</si>
  <si>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</si>
  <si>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</si>
  <si>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</si>
  <si>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</si>
  <si>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</si>
  <si>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</si>
  <si>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</si>
  <si>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</si>
  <si>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</si>
  <si>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</si>
  <si>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</si>
  <si>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</si>
  <si>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</si>
  <si>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</si>
  <si>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</si>
  <si>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</si>
  <si>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</si>
  <si>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</si>
  <si>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</si>
  <si>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</si>
  <si>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</si>
  <si>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</si>
  <si>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</si>
  <si>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</si>
  <si>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</si>
  <si>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</si>
  <si>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</si>
  <si>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</si>
  <si>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</si>
  <si>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</si>
  <si>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</si>
  <si>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</si>
  <si>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</si>
  <si>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</si>
  <si>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</si>
  <si>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</si>
  <si>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</si>
  <si>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</si>
  <si>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</si>
  <si>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</si>
  <si>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</si>
  <si>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</si>
  <si>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</si>
  <si>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</si>
  <si>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</si>
  <si>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</si>
  <si>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</si>
  <si>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</si>
  <si>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</si>
  <si>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</si>
  <si>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</si>
  <si>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</si>
  <si>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</si>
  <si>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</si>
  <si>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</si>
  <si>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</si>
  <si>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</si>
  <si>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</si>
  <si>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</si>
  <si>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</si>
  <si>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</si>
  <si>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</si>
  <si>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</si>
  <si>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</si>
  <si>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</si>
  <si>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</si>
  <si>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</si>
  <si>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</si>
  <si>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</si>
  <si>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</si>
  <si>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</si>
  <si>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</si>
  <si>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</si>
  <si>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</si>
  <si>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</si>
  <si>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</si>
  <si>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</si>
  <si>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</si>
  <si>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</si>
  <si>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</si>
  <si>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</si>
  <si>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</si>
  <si>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</si>
  <si>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</si>
  <si>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</si>
  <si>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</si>
  <si>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</si>
  <si>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</si>
  <si>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</si>
  <si>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</si>
  <si>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</si>
  <si>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</si>
  <si>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</si>
  <si>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</si>
  <si>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</si>
  <si>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</si>
  <si>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</si>
  <si>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</si>
  <si>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</si>
  <si>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</si>
  <si>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</si>
  <si>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</si>
  <si>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</si>
  <si>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</si>
  <si>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</si>
  <si>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</si>
  <si>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</si>
  <si>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</si>
  <si>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</si>
  <si>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</si>
  <si>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</si>
  <si>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</si>
  <si>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</si>
  <si>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</si>
  <si>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</si>
  <si>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</si>
  <si>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</si>
  <si>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</si>
  <si>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</si>
  <si>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</si>
  <si>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</si>
  <si>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</si>
  <si>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</si>
  <si>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</si>
  <si>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</si>
  <si>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</si>
  <si>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</si>
  <si>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</si>
  <si>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</si>
  <si>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</si>
  <si>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</si>
  <si>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</si>
  <si>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</si>
  <si>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</si>
  <si>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</si>
  <si>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</si>
  <si>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</si>
  <si>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</si>
  <si>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</si>
  <si>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</si>
  <si>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</si>
  <si>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</si>
  <si>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</si>
  <si>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</si>
  <si>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</si>
  <si>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</si>
  <si>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</si>
  <si>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</si>
  <si>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</si>
  <si>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</si>
  <si>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</si>
  <si>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</si>
  <si>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</si>
  <si>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</si>
  <si>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</si>
  <si>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</si>
  <si>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</si>
  <si>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</si>
  <si>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</si>
  <si>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</si>
  <si>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</si>
  <si>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</si>
  <si>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</si>
  <si>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</si>
  <si>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</si>
  <si>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</si>
  <si>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</si>
  <si>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</si>
  <si>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</si>
  <si>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</si>
  <si>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</si>
  <si>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</si>
  <si>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</si>
  <si>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</si>
  <si>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</si>
  <si>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</si>
  <si>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</si>
  <si>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</si>
  <si>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</si>
  <si>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</si>
  <si>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</si>
  <si>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</si>
  <si>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</si>
  <si>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</si>
  <si>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</si>
  <si>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</si>
  <si>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</si>
  <si>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</si>
  <si>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</si>
  <si>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</si>
  <si>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</si>
  <si>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</si>
  <si>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</si>
  <si>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</si>
  <si>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</si>
  <si>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</si>
  <si>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</si>
  <si>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</si>
  <si>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</si>
  <si>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</si>
  <si>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</si>
  <si>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</si>
  <si>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</si>
  <si>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</si>
  <si>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</si>
  <si>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</si>
  <si>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</si>
  <si>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</si>
  <si>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</si>
  <si>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</si>
  <si>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</si>
  <si>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</si>
  <si>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</si>
  <si>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</si>
  <si>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</si>
  <si>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</si>
  <si>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</si>
  <si>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</si>
  <si>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</si>
  <si>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</si>
  <si>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</si>
  <si>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</si>
  <si>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</si>
  <si>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</si>
  <si>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</si>
  <si>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</si>
  <si>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</si>
  <si>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</si>
  <si>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</si>
  <si>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</si>
  <si>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</si>
  <si>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</si>
  <si>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</si>
  <si>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</si>
  <si>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</si>
  <si>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</si>
  <si>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</si>
  <si>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</si>
  <si>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</si>
  <si>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</si>
  <si>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</si>
  <si>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</si>
  <si>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</si>
  <si>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</si>
  <si>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</si>
  <si>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</si>
  <si>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</si>
  <si>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</si>
  <si>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</si>
  <si>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</si>
  <si>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</si>
  <si>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</si>
  <si>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</si>
  <si>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</si>
  <si>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</si>
  <si>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</si>
  <si>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</si>
  <si>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</si>
  <si>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</si>
  <si>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</si>
  <si>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</si>
  <si>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</si>
  <si>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</si>
  <si>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</si>
  <si>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</si>
  <si>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</si>
  <si>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</si>
  <si>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</si>
  <si>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</si>
  <si>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</si>
  <si>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</si>
  <si>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</si>
  <si>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</si>
  <si>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</si>
  <si>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</si>
  <si>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</si>
  <si>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</si>
  <si>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</si>
  <si>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</si>
  <si>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</si>
  <si>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</si>
  <si>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</si>
  <si>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</si>
  <si>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</si>
  <si>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</si>
  <si>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</si>
  <si>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</si>
  <si>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</si>
  <si>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</si>
  <si>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</si>
  <si>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</si>
  <si>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</si>
  <si>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</si>
  <si>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</si>
  <si>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</si>
  <si>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</si>
  <si>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</si>
  <si>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</si>
  <si>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</si>
  <si>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</si>
  <si>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</si>
  <si>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</si>
  <si>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</si>
  <si>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</si>
  <si>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</si>
  <si>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</si>
  <si>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</si>
  <si>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</si>
  <si>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</si>
  <si>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</si>
  <si>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</si>
  <si>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</si>
  <si>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</si>
  <si>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</si>
  <si>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</si>
  <si>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</si>
  <si>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</si>
  <si>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</si>
  <si>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</si>
  <si>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</si>
  <si>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</si>
  <si>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</si>
  <si>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</si>
  <si>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</si>
  <si>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</si>
  <si>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</si>
  <si>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</si>
  <si>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</si>
  <si>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</si>
  <si>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</si>
  <si>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</si>
  <si>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</si>
  <si>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</si>
  <si>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</si>
  <si>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</si>
  <si>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</si>
  <si>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</si>
  <si>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</si>
  <si>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</si>
  <si>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</si>
  <si>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</si>
  <si>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</si>
  <si>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</si>
  <si>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</si>
  <si>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</si>
  <si>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</si>
  <si>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</si>
  <si>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</si>
  <si>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</si>
  <si>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</si>
  <si>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</si>
  <si>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</si>
  <si>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</si>
  <si>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</si>
  <si>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</si>
  <si>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</si>
  <si>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</si>
  <si>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</si>
  <si>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</si>
  <si>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</si>
  <si>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</si>
  <si>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</si>
  <si>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</si>
  <si>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</si>
  <si>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</si>
  <si>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</si>
  <si>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</si>
  <si>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</si>
  <si>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</si>
  <si>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</si>
  <si>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</si>
  <si>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</si>
  <si>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</si>
  <si>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</si>
  <si>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</si>
  <si>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</si>
  <si>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</si>
  <si>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</si>
  <si>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</si>
  <si>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</si>
  <si>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</si>
  <si>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</si>
  <si>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</si>
  <si>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</si>
  <si>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</si>
  <si>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</si>
  <si>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</si>
  <si>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</si>
  <si>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</si>
  <si>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</si>
  <si>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</si>
  <si>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</si>
  <si>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</si>
  <si>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</si>
  <si>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</si>
  <si>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</si>
  <si>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</si>
  <si>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</si>
  <si>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</si>
  <si>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</si>
  <si>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</si>
  <si>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</si>
  <si>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</si>
  <si>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</si>
  <si>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</si>
  <si>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</si>
  <si>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</si>
  <si>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</si>
  <si>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</si>
  <si>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</si>
  <si>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</si>
  <si>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</si>
  <si>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</si>
  <si>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</si>
  <si>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</si>
  <si>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</si>
  <si>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</si>
  <si>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</si>
  <si>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</si>
  <si>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</si>
  <si>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</si>
  <si>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</si>
  <si>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</si>
  <si>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</si>
  <si>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</si>
  <si>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</si>
  <si>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</si>
  <si>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</si>
  <si>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</si>
  <si>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</si>
  <si>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</si>
  <si>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</si>
  <si>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</si>
  <si>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</si>
  <si>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</si>
  <si>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</si>
  <si>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</si>
  <si>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</si>
  <si>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</si>
  <si>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</si>
  <si>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</si>
  <si>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</si>
  <si>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</si>
  <si>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</si>
  <si>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</si>
  <si>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</si>
  <si>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</si>
  <si>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</si>
  <si>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</si>
  <si>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</si>
  <si>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</si>
  <si>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</si>
  <si>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</si>
  <si>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</si>
  <si>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</si>
  <si>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</si>
  <si>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</si>
  <si>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</si>
  <si>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</si>
  <si>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</si>
  <si>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</si>
  <si>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</si>
  <si>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</si>
  <si>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</si>
  <si>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</si>
  <si>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</si>
  <si>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</si>
  <si>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</si>
  <si>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</si>
  <si>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</si>
  <si>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</si>
  <si>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</si>
  <si>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</si>
  <si>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</si>
  <si>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</si>
  <si>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</si>
  <si>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</si>
  <si>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</si>
  <si>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</si>
  <si>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</si>
  <si>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</si>
  <si>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</si>
  <si>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</si>
  <si>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</si>
  <si>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</si>
  <si>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</si>
  <si>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</si>
  <si>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</si>
  <si>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</si>
  <si>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</si>
  <si>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</si>
  <si>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</si>
  <si>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</si>
  <si>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</si>
  <si>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</si>
  <si>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</si>
  <si>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</si>
  <si>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</si>
  <si>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</si>
  <si>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</si>
  <si>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</si>
  <si>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</si>
  <si>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</si>
  <si>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</si>
  <si>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</si>
  <si>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</si>
  <si>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</si>
  <si>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</si>
  <si>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</si>
  <si>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</si>
  <si>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</si>
  <si>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</si>
  <si>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</si>
  <si>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</si>
  <si>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</si>
  <si>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</si>
  <si>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</si>
  <si>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</si>
  <si>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</si>
  <si>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</si>
  <si>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</si>
  <si>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</si>
  <si>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</si>
  <si>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</si>
  <si>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</si>
  <si>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</si>
  <si>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</si>
  <si>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</si>
  <si>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</si>
  <si>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</si>
  <si>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</si>
  <si>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</si>
  <si>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</si>
  <si>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</si>
  <si>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</si>
  <si>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</si>
  <si>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</si>
  <si>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</si>
  <si>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</si>
  <si>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</si>
  <si>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</si>
  <si>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</si>
  <si>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</si>
  <si>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</si>
  <si>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</si>
  <si>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</si>
  <si>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</si>
  <si>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</si>
  <si>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</si>
  <si>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</si>
  <si>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</si>
  <si>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</si>
  <si>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</si>
  <si>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</si>
  <si>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</si>
  <si>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</si>
  <si>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</si>
  <si>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</si>
  <si>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</si>
  <si>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</si>
  <si>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</si>
  <si>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</si>
  <si>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</si>
  <si>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</si>
  <si>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</si>
  <si>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</si>
  <si>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</si>
  <si>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</si>
  <si>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</si>
  <si>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</si>
  <si>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</si>
  <si>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</si>
  <si>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</si>
  <si>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</si>
  <si>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</si>
  <si>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</si>
  <si>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</si>
  <si>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</si>
  <si>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</si>
  <si>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</si>
  <si>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</si>
  <si>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</si>
  <si>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</si>
  <si>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</si>
  <si>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</si>
  <si>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</si>
  <si>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</si>
  <si>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</si>
  <si>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</si>
  <si>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</si>
  <si>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</si>
  <si>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</si>
  <si>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</si>
  <si>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</si>
  <si>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</si>
  <si>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</si>
  <si>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</si>
  <si>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</si>
  <si>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</si>
  <si>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</si>
  <si>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</si>
  <si>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</si>
  <si>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</si>
  <si>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</si>
  <si>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</si>
  <si>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</si>
  <si>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</si>
  <si>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</si>
  <si>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</si>
  <si>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</si>
  <si>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</si>
  <si>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</si>
  <si>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</si>
  <si>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</si>
  <si>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</si>
  <si>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</si>
  <si>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</si>
  <si>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</si>
  <si>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</si>
  <si>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</si>
  <si>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</si>
  <si>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</si>
  <si>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</si>
  <si>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</si>
  <si>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</si>
  <si>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</si>
  <si>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</si>
  <si>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</si>
  <si>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</si>
  <si>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</si>
  <si>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</si>
  <si>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</si>
  <si>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</si>
  <si>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</si>
  <si>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</si>
  <si>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</si>
  <si>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</si>
  <si>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</si>
  <si>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</si>
  <si>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</si>
  <si>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</si>
  <si>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</si>
  <si>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</si>
  <si>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</si>
  <si>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</si>
  <si>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</si>
  <si>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</si>
  <si>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</si>
  <si>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</si>
  <si>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</si>
  <si>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</si>
  <si>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</si>
  <si>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</si>
  <si>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</si>
  <si>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</si>
  <si>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</si>
  <si>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</si>
  <si>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</si>
  <si>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</si>
  <si>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</si>
  <si>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</si>
  <si>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</si>
  <si>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</si>
  <si>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</si>
  <si>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</si>
  <si>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</si>
  <si>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</si>
  <si>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</si>
  <si>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</si>
  <si>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</si>
  <si>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</si>
  <si>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</si>
  <si>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</si>
  <si>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</si>
  <si>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</si>
  <si>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</si>
  <si>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</si>
  <si>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</si>
  <si>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</si>
  <si>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</si>
  <si>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</si>
  <si>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</si>
  <si>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</si>
  <si>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</si>
  <si>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</si>
  <si>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</si>
  <si>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</si>
  <si>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</si>
  <si>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</si>
  <si>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</si>
  <si>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</si>
  <si>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</si>
  <si>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</si>
  <si>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</si>
  <si>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</si>
  <si>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</si>
  <si>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</si>
  <si>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</si>
  <si>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</si>
  <si>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</si>
  <si>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</si>
  <si>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</si>
  <si>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</si>
  <si>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</si>
  <si>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</si>
  <si>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</si>
  <si>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</si>
  <si>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</si>
  <si>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</si>
  <si>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</si>
  <si>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</si>
  <si>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</si>
  <si>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</si>
  <si>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</si>
  <si>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</si>
  <si>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</si>
  <si>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</si>
  <si>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</si>
  <si>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</si>
  <si>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</si>
  <si>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</si>
  <si>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</si>
  <si>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</si>
  <si>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</si>
  <si>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</si>
  <si>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</si>
  <si>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</si>
  <si>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</si>
  <si>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</si>
  <si>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</si>
  <si>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</si>
  <si>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</si>
  <si>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</si>
  <si>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</si>
  <si>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</si>
  <si>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</si>
  <si>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</si>
  <si>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</si>
  <si>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</si>
  <si>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</si>
  <si>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</si>
  <si>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</si>
  <si>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</si>
  <si>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</si>
  <si>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</si>
  <si>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</si>
  <si>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</si>
  <si>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</si>
  <si>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</si>
  <si>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</si>
  <si>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</si>
  <si>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</si>
  <si>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</si>
  <si>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</si>
  <si>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</si>
  <si>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</si>
  <si>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</si>
  <si>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</si>
  <si>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</si>
  <si>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</si>
  <si>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</si>
  <si>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</si>
  <si>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</si>
  <si>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</si>
  <si>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</si>
  <si>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</si>
  <si>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</si>
  <si>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</si>
  <si>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</si>
  <si>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</si>
  <si>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</si>
  <si>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</si>
  <si>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</si>
  <si>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</si>
  <si>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</si>
  <si>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</si>
  <si>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</si>
  <si>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</si>
  <si>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</si>
  <si>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</si>
  <si>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</si>
  <si>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</si>
  <si>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</si>
  <si>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</si>
  <si>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</si>
  <si>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</si>
  <si>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</si>
  <si>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</si>
  <si>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</si>
  <si>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</si>
  <si>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</si>
  <si>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</si>
  <si>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</si>
  <si>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</si>
  <si>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</si>
  <si>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</si>
  <si>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</si>
  <si>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</si>
  <si>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</si>
  <si>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</si>
  <si>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</si>
  <si>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</si>
  <si>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</si>
  <si>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</si>
  <si>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</si>
  <si>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</si>
  <si>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</si>
  <si>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</si>
  <si>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</si>
  <si>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</si>
  <si>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</si>
  <si>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</si>
  <si>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</si>
  <si>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</si>
  <si>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</si>
  <si>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</si>
  <si>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</si>
  <si>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</si>
  <si>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</si>
  <si>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</si>
  <si>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</si>
  <si>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</si>
  <si>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</si>
  <si>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</si>
  <si>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</si>
  <si>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</si>
  <si>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</si>
  <si>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</si>
  <si>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</si>
  <si>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</si>
  <si>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</si>
  <si>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</si>
  <si>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</si>
  <si>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</si>
  <si>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</si>
  <si>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</si>
  <si>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</si>
  <si>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</si>
  <si>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</si>
  <si>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</si>
  <si>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</si>
  <si>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</si>
  <si>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</si>
  <si>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</si>
  <si>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</si>
  <si>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</si>
  <si>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</si>
  <si>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</si>
  <si>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</si>
  <si>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</si>
  <si>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</si>
  <si>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</si>
  <si>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</si>
  <si>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</si>
  <si>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</si>
  <si>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</si>
  <si>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</si>
  <si>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</si>
  <si>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</si>
  <si>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</si>
  <si>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</si>
  <si>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</si>
  <si>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</si>
  <si>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</si>
  <si>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</si>
  <si>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</si>
  <si>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</si>
  <si>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</si>
  <si>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</si>
  <si>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</si>
  <si>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</si>
  <si>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</si>
  <si>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</si>
  <si>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</si>
  <si>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</si>
  <si>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</si>
  <si>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</si>
  <si>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</si>
  <si>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</si>
  <si>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</si>
  <si>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</si>
  <si>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</si>
  <si>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</si>
  <si>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</si>
  <si>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</si>
  <si>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</si>
  <si>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</si>
  <si>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</si>
  <si>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</si>
  <si>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</si>
  <si>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</si>
  <si>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</si>
  <si>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</si>
  <si>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</si>
  <si>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</si>
  <si>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</si>
  <si>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</si>
  <si>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</si>
  <si>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</si>
  <si>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</si>
  <si>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</si>
  <si>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</si>
  <si>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</si>
  <si>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</si>
  <si>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</si>
  <si>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</si>
  <si>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</si>
  <si>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</si>
  <si>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</si>
  <si>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</si>
  <si>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</si>
  <si>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</si>
  <si>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</si>
  <si>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</si>
  <si>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</si>
  <si>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</si>
  <si>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</si>
  <si>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</si>
  <si>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</si>
  <si>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</si>
  <si>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</si>
  <si>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</si>
  <si>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</si>
  <si>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</si>
  <si>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</si>
  <si>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</si>
  <si>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</si>
  <si>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</si>
  <si>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</si>
  <si>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</si>
  <si>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</si>
  <si>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</si>
  <si>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</si>
  <si>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</si>
  <si>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</si>
  <si>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</si>
  <si>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</si>
  <si>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</si>
  <si>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</si>
  <si>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</si>
  <si>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</si>
  <si>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</si>
  <si>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</si>
  <si>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</si>
  <si>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</si>
  <si>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</si>
  <si>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</si>
  <si>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</si>
  <si>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</si>
  <si>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</si>
  <si>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</si>
  <si>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</si>
  <si>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</si>
  <si>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</si>
  <si>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</si>
  <si>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</si>
  <si>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</si>
  <si>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</si>
  <si>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</si>
  <si>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</si>
  <si>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</si>
  <si>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</si>
  <si>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</si>
  <si>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</si>
  <si>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</si>
  <si>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</si>
  <si>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</si>
  <si>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</si>
  <si>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</si>
  <si>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</si>
  <si>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</si>
  <si>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</si>
  <si>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</si>
  <si>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</si>
  <si>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</si>
  <si>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</si>
  <si>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</si>
  <si>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</si>
  <si>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</si>
  <si>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</si>
  <si>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</si>
  <si>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</si>
  <si>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</si>
  <si>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</si>
  <si>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</si>
  <si>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</si>
  <si>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</si>
  <si>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</si>
  <si>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</si>
  <si>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</si>
  <si>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</si>
  <si>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</si>
  <si>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</si>
  <si>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</si>
  <si>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</si>
  <si>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</si>
  <si>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</si>
  <si>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</si>
  <si>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</si>
  <si>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</si>
  <si>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</si>
  <si>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</si>
  <si>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</si>
  <si>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</si>
  <si>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</si>
  <si>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</si>
  <si>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</si>
  <si>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</si>
  <si>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</si>
  <si>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</si>
  <si>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</si>
  <si>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</si>
  <si>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</si>
  <si>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</si>
  <si>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</si>
  <si>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</si>
  <si>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</si>
  <si>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</si>
  <si>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</si>
  <si>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</si>
  <si>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</si>
  <si>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</si>
  <si>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</si>
  <si>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</si>
  <si>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</si>
  <si>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</si>
  <si>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</si>
  <si>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</si>
  <si>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</si>
  <si>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</si>
  <si>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</si>
  <si>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</si>
  <si>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</si>
  <si>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</si>
  <si>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</si>
  <si>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</si>
  <si>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</si>
  <si>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</si>
  <si>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</si>
  <si>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</si>
  <si>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</si>
  <si>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</si>
  <si>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</si>
  <si>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</si>
  <si>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</si>
  <si>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</si>
  <si>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</si>
  <si>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</si>
  <si>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</si>
  <si>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</si>
  <si>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</si>
  <si>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</si>
  <si>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</si>
  <si>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</si>
  <si>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</si>
  <si>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</si>
  <si>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</si>
  <si>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</si>
  <si>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</si>
  <si>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</si>
  <si>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</si>
  <si>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</si>
  <si>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</si>
  <si>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</si>
  <si>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</si>
  <si>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</si>
  <si>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</si>
  <si>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</si>
  <si>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</si>
  <si>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</si>
  <si>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</si>
  <si>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</si>
  <si>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</si>
  <si>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</si>
  <si>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</si>
  <si>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</si>
  <si>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</si>
  <si>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</si>
  <si>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</si>
  <si>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</si>
  <si>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</si>
  <si>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</si>
  <si>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</si>
  <si>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</si>
  <si>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</si>
  <si>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</si>
  <si>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</si>
  <si>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</si>
  <si>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</si>
  <si>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</si>
  <si>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</si>
  <si>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</si>
  <si>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</si>
  <si>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</si>
  <si>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</si>
  <si>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</si>
  <si>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</si>
  <si>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</si>
  <si>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</si>
  <si>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</si>
  <si>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</si>
  <si>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</si>
  <si>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</si>
  <si>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</si>
  <si>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</si>
  <si>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</si>
  <si>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</si>
  <si>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</si>
  <si>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</si>
  <si>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</si>
  <si>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</si>
  <si>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</si>
  <si>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</si>
  <si>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</si>
  <si>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</si>
  <si>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</si>
  <si>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</si>
  <si>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</si>
  <si>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</si>
  <si>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</si>
  <si>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</si>
  <si>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</si>
  <si>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</si>
  <si>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</si>
  <si>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</si>
  <si>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</si>
  <si>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</si>
  <si>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</si>
  <si>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</si>
  <si>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</si>
  <si>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</si>
  <si>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</si>
  <si>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</si>
  <si>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</si>
  <si>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</si>
  <si>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</si>
  <si>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</si>
  <si>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</si>
  <si>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</si>
  <si>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</si>
  <si>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</si>
  <si>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</si>
  <si>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</si>
  <si>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</si>
  <si>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</si>
  <si>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</si>
  <si>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</si>
  <si>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</si>
  <si>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</si>
  <si>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</si>
  <si>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</si>
  <si>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</si>
  <si>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</si>
  <si>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</si>
  <si>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</si>
  <si>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</si>
  <si>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</si>
  <si>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</si>
  <si>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</si>
  <si>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</si>
  <si>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</si>
  <si>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</si>
  <si>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</si>
  <si>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</si>
  <si>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</si>
  <si>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</si>
  <si>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</si>
  <si>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</si>
  <si>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</si>
  <si>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</si>
  <si>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</si>
  <si>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</si>
  <si>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</si>
  <si>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</si>
  <si>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</si>
  <si>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</si>
  <si>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</si>
  <si>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</si>
  <si>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</si>
  <si>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</si>
  <si>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</si>
  <si>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</si>
  <si>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</si>
  <si>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</si>
  <si>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</si>
  <si>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</si>
  <si>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</si>
  <si>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</si>
  <si>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</si>
  <si>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</si>
  <si>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</si>
  <si>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</si>
  <si>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</si>
  <si>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</si>
  <si>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</si>
  <si>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</si>
  <si>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</si>
  <si>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</si>
  <si>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</si>
  <si>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</si>
  <si>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</si>
  <si>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</si>
  <si>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</si>
  <si>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</si>
  <si>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</si>
  <si>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</si>
  <si>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</si>
  <si>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</si>
  <si>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</si>
  <si>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</si>
  <si>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</si>
  <si>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</si>
  <si>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</si>
  <si>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</si>
  <si>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</si>
  <si>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</si>
  <si>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</si>
  <si>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</si>
  <si>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</si>
  <si>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</si>
  <si>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</si>
  <si>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</si>
  <si>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</si>
  <si>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</si>
  <si>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</si>
  <si>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</si>
  <si>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</si>
  <si>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</si>
  <si>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</si>
  <si>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</si>
  <si>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</si>
  <si>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</si>
  <si>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</si>
  <si>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</si>
  <si>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</si>
  <si>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</si>
  <si>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</si>
  <si>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</si>
  <si>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</si>
  <si>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</si>
  <si>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</si>
  <si>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</si>
  <si>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</si>
  <si>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</si>
  <si>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</si>
  <si>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</si>
  <si>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</si>
  <si>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</si>
  <si>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</si>
  <si>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</si>
  <si>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</si>
  <si>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</si>
  <si>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</si>
  <si>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</si>
  <si>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</si>
  <si>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</si>
  <si>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</si>
  <si>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</si>
  <si>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</si>
  <si>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</si>
  <si>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</si>
  <si>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</si>
  <si>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</si>
  <si>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</si>
  <si>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</si>
  <si>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</si>
  <si>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</si>
  <si>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</si>
  <si>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</si>
  <si>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</si>
  <si>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</si>
  <si>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</si>
  <si>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</si>
  <si>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</si>
  <si>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</si>
  <si>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</si>
  <si>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</si>
  <si>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</si>
  <si>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</si>
  <si>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</si>
  <si>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</si>
  <si>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</si>
  <si>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</si>
  <si>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</si>
  <si>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</si>
  <si>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</si>
  <si>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</si>
  <si>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</si>
  <si>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</si>
  <si>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</si>
  <si>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</si>
  <si>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</si>
  <si>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</si>
  <si>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</si>
  <si>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</si>
  <si>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</si>
  <si>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</si>
  <si>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</si>
  <si>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</si>
  <si>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</si>
  <si>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</si>
  <si>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</si>
  <si>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</si>
  <si>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</si>
  <si>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</si>
  <si>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</si>
  <si>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</si>
  <si>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</si>
  <si>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</si>
  <si>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</si>
  <si>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</si>
  <si>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</si>
  <si>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</si>
  <si>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</si>
  <si>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</si>
  <si>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</si>
  <si>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</si>
  <si>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</si>
  <si>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</si>
  <si>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</si>
  <si>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</si>
  <si>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</si>
  <si>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</si>
  <si>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</si>
  <si>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</si>
  <si>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</si>
  <si>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</si>
  <si>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</si>
  <si>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</si>
  <si>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</si>
  <si>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</si>
  <si>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</si>
  <si>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</si>
  <si>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</si>
  <si>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</si>
  <si>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</si>
  <si>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</si>
  <si>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</si>
  <si>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</si>
  <si>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</si>
  <si>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</si>
  <si>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</si>
  <si>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</si>
  <si>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</si>
  <si>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</si>
  <si>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</si>
  <si>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</si>
  <si>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</si>
  <si>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</si>
  <si>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</si>
  <si>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</si>
  <si>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</si>
  <si>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</si>
  <si>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</si>
  <si>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</si>
  <si>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</si>
  <si>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</si>
  <si>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</si>
  <si>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</si>
  <si>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</si>
  <si>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</si>
  <si>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</si>
  <si>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</si>
  <si>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</si>
  <si>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</si>
  <si>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</si>
  <si>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</si>
  <si>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</si>
  <si>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</si>
  <si>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</si>
  <si>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</si>
  <si>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</si>
  <si>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</si>
  <si>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</si>
  <si>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</si>
  <si>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</si>
  <si>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</si>
  <si>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</si>
  <si>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</si>
  <si>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</si>
  <si>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</si>
  <si>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</si>
  <si>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</si>
  <si>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</si>
  <si>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</si>
  <si>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</si>
  <si>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</si>
  <si>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</si>
  <si>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</si>
  <si>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</si>
  <si>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</si>
  <si>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</si>
  <si>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</si>
  <si>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</si>
  <si>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</si>
  <si>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</si>
  <si>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</si>
  <si>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</si>
  <si>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</si>
  <si>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</si>
  <si>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</si>
  <si>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</si>
  <si>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</si>
  <si>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</si>
  <si>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</si>
  <si>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</si>
  <si>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</si>
  <si>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</si>
  <si>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</si>
  <si>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</si>
  <si>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</si>
  <si>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</si>
  <si>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</si>
  <si>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</si>
  <si>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</si>
  <si>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</si>
  <si>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</si>
  <si>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</si>
  <si>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</si>
  <si>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</si>
  <si>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</si>
  <si>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</si>
  <si>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</si>
  <si>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</si>
  <si>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</si>
  <si>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</si>
  <si>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</si>
  <si>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</si>
  <si>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</si>
  <si>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</si>
  <si>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</si>
  <si>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</si>
  <si>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</si>
  <si>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</si>
  <si>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</si>
  <si>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</si>
  <si>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</si>
  <si>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</si>
  <si>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</si>
  <si>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</si>
  <si>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</si>
  <si>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</si>
  <si>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</si>
  <si>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</si>
  <si>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</si>
  <si>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</si>
  <si>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</si>
  <si>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</si>
  <si>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</si>
  <si>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</si>
  <si>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</si>
  <si>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</si>
  <si>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</si>
  <si>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</si>
  <si>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</si>
  <si>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</si>
  <si>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</si>
  <si>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</si>
  <si>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</si>
  <si>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</si>
  <si>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</si>
  <si>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</si>
  <si>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</si>
  <si>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</si>
  <si>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</si>
  <si>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</si>
  <si>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</si>
  <si>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</si>
  <si>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</si>
  <si>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</si>
  <si>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</si>
  <si>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</si>
  <si>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</si>
  <si>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</si>
  <si>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</si>
  <si>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</si>
  <si>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</si>
  <si>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</si>
  <si>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</si>
  <si>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</si>
  <si>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</si>
  <si>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</si>
  <si>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</si>
  <si>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</si>
  <si>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</si>
  <si>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</si>
  <si>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</si>
  <si>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</si>
  <si>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</si>
  <si>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</si>
  <si>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</si>
  <si>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</si>
  <si>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</si>
  <si>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</si>
  <si>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</si>
  <si>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</si>
  <si>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</si>
  <si>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</si>
  <si>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</si>
  <si>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</si>
  <si>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</si>
  <si>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</si>
  <si>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</si>
  <si>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</si>
  <si>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</si>
  <si>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</si>
  <si>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</si>
  <si>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</si>
  <si>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</si>
  <si>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</si>
  <si>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</si>
  <si>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</si>
  <si>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</si>
  <si>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</si>
  <si>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</si>
  <si>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</si>
  <si>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</si>
  <si>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</si>
  <si>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</si>
  <si>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</si>
  <si>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</si>
  <si>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</si>
  <si>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</si>
  <si>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</si>
  <si>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</si>
  <si>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</si>
  <si>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</si>
  <si>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</si>
  <si>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</si>
  <si>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</si>
  <si>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</si>
  <si>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</si>
  <si>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</si>
  <si>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</si>
  <si>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</si>
  <si>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</si>
  <si>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</si>
  <si>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</si>
  <si>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</si>
  <si>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</si>
  <si>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</si>
  <si>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</si>
  <si>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</si>
  <si>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</si>
  <si>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</si>
  <si>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</si>
  <si>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</si>
  <si>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</si>
  <si>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</si>
  <si>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</si>
  <si>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</si>
  <si>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</si>
  <si>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</si>
  <si>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</si>
  <si>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</si>
  <si>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</si>
  <si>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</si>
  <si>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</si>
  <si>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</si>
  <si>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</si>
  <si>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</si>
  <si>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</si>
  <si>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</si>
  <si>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</si>
  <si>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</si>
  <si>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</si>
  <si>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</si>
  <si>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</si>
  <si>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</si>
  <si>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</si>
  <si>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</si>
  <si>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</si>
  <si>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</si>
  <si>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</si>
  <si>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</si>
  <si>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</si>
  <si>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</si>
  <si>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</si>
  <si>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</si>
  <si>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</si>
  <si>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</si>
  <si>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</si>
  <si>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</si>
  <si>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</si>
  <si>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</si>
  <si>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</si>
  <si>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</si>
  <si>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</si>
  <si>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</si>
  <si>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</si>
  <si>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</si>
  <si>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</si>
  <si>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</si>
  <si>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</si>
  <si>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</si>
  <si>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</si>
  <si>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</si>
  <si>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</si>
  <si>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</si>
  <si>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</si>
  <si>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</si>
  <si>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</si>
  <si>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</si>
  <si>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</si>
  <si>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</si>
  <si>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</si>
  <si>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</si>
  <si>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</si>
  <si>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</si>
  <si>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</si>
  <si>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</si>
  <si>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</si>
  <si>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</si>
  <si>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</si>
  <si>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</si>
  <si>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</si>
  <si>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</si>
  <si>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</si>
  <si>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</si>
  <si>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</si>
  <si>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</si>
  <si>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</si>
  <si>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</si>
  <si>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</si>
  <si>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</si>
  <si>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</si>
  <si>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</si>
  <si>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</si>
  <si>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</si>
  <si>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</si>
  <si>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</si>
  <si>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</si>
  <si>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</si>
  <si>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</si>
  <si>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</si>
  <si>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</si>
  <si>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</si>
  <si>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</si>
  <si>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</si>
  <si>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</si>
  <si>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</si>
  <si>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</si>
  <si>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</si>
  <si>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</si>
  <si>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</si>
  <si>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</si>
  <si>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</si>
  <si>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</si>
  <si>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</si>
  <si>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</si>
  <si>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</si>
  <si>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</si>
  <si>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</si>
  <si>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</si>
  <si>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</si>
  <si>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</si>
  <si>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</si>
  <si>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</si>
  <si>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</si>
  <si>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</si>
  <si>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</si>
  <si>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</si>
  <si>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</si>
  <si>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</si>
  <si>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</si>
  <si>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</si>
  <si>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</si>
  <si>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</si>
  <si>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</si>
  <si>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</si>
  <si>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</si>
  <si>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</si>
  <si>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</si>
  <si>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</si>
  <si>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</si>
  <si>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</si>
  <si>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</si>
  <si>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</si>
  <si>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</si>
  <si>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</si>
  <si>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</si>
  <si>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</si>
  <si>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</si>
  <si>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</si>
  <si>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</si>
  <si>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</si>
  <si>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</si>
  <si>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</si>
  <si>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</si>
  <si>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</si>
  <si>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</si>
  <si>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</si>
  <si>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</si>
  <si>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</si>
  <si>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</si>
  <si>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</si>
  <si>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</si>
  <si>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</si>
  <si>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</si>
  <si>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</si>
  <si>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</si>
  <si>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</si>
  <si>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</si>
  <si>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</si>
  <si>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</si>
  <si>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</si>
  <si>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</si>
  <si>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</si>
  <si>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</si>
  <si>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</si>
  <si>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</si>
  <si>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</si>
  <si>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</si>
  <si>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</si>
  <si>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</si>
  <si>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</si>
  <si>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</si>
  <si>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</si>
  <si>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</si>
  <si>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</si>
  <si>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</si>
  <si>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</si>
  <si>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</si>
  <si>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</si>
  <si>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</si>
  <si>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</si>
  <si>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</si>
  <si>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</si>
  <si>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</si>
  <si>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</si>
  <si>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</si>
  <si>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</si>
  <si>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</si>
  <si>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</si>
  <si>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</si>
  <si>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</si>
  <si>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</si>
  <si>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</si>
  <si>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</si>
  <si>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</si>
  <si>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</si>
  <si>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</si>
  <si>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</si>
  <si>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</si>
  <si>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</si>
  <si>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</si>
  <si>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</si>
  <si>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</si>
  <si>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</si>
  <si>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</si>
  <si>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</si>
  <si>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</si>
  <si>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</si>
  <si>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</si>
  <si>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</si>
  <si>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</si>
  <si>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</si>
  <si>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</si>
  <si>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</si>
  <si>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</si>
  <si>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</si>
  <si>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</si>
  <si>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</si>
  <si>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</si>
  <si>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</si>
  <si>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</si>
  <si>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</si>
  <si>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</si>
  <si>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</si>
  <si>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</si>
  <si>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</si>
  <si>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</si>
  <si>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</si>
  <si>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</si>
  <si>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</si>
  <si>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</si>
  <si>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</si>
  <si>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</si>
  <si>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</si>
  <si>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</si>
  <si>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</si>
  <si>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</si>
  <si>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</si>
  <si>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</si>
  <si>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</si>
  <si>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</si>
  <si>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</si>
  <si>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</si>
  <si>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</si>
  <si>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</si>
  <si>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</si>
  <si>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</si>
  <si>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</si>
  <si>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</si>
  <si>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</si>
  <si>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</si>
  <si>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</si>
  <si>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</si>
  <si>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</si>
  <si>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</si>
  <si>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</si>
  <si>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</si>
  <si>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</si>
  <si>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</si>
  <si>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</si>
  <si>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</si>
  <si>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</si>
  <si>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</si>
  <si>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</si>
  <si>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</si>
  <si>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</si>
  <si>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</si>
  <si>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</si>
  <si>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</si>
  <si>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</si>
  <si>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</si>
  <si>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</si>
  <si>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</si>
  <si>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</si>
  <si>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</si>
  <si>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</si>
  <si>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</si>
  <si>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</si>
  <si>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</si>
  <si>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</si>
  <si>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</si>
  <si>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</si>
  <si>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</si>
  <si>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</si>
  <si>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</si>
  <si>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</si>
  <si>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</si>
  <si>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</si>
  <si>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</si>
  <si>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</si>
  <si>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</si>
  <si>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</si>
  <si>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</si>
  <si>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</si>
  <si>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</si>
  <si>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</si>
  <si>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</si>
  <si>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</si>
  <si>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</si>
  <si>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</si>
  <si>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</si>
  <si>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</si>
  <si>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</si>
  <si>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</si>
  <si>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</si>
  <si>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</si>
  <si>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</si>
  <si>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</si>
  <si>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</si>
  <si>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</si>
  <si>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</si>
  <si>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</si>
  <si>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</si>
  <si>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</si>
  <si>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</si>
  <si>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</si>
  <si>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</si>
  <si>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</si>
  <si>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</si>
  <si>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</si>
  <si>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</si>
  <si>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</si>
  <si>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</si>
  <si>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</si>
  <si>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</si>
  <si>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</si>
  <si>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</si>
  <si>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</si>
  <si>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</si>
  <si>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</si>
  <si>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</si>
  <si>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</si>
  <si>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</si>
  <si>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</si>
  <si>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</si>
  <si>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</si>
  <si>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</si>
  <si>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</si>
  <si>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</si>
  <si>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</si>
  <si>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</si>
  <si>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</si>
  <si>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</si>
  <si>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</si>
  <si>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</si>
  <si>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</si>
  <si>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</si>
  <si>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</si>
  <si>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</si>
  <si>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</si>
  <si>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</si>
  <si>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</si>
  <si>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</si>
  <si>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</si>
  <si>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</si>
  <si>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</si>
  <si>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</si>
  <si>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</si>
  <si>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</si>
  <si>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</si>
  <si>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</si>
  <si>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</si>
  <si>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</si>
  <si>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</si>
  <si>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</si>
  <si>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</si>
  <si>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</si>
  <si>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</si>
  <si>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</si>
  <si>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</si>
  <si>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</si>
  <si>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</si>
  <si>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</si>
  <si>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</si>
  <si>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</si>
  <si>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</si>
  <si>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</si>
  <si>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</si>
  <si>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</si>
  <si>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</si>
  <si>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</si>
  <si>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</si>
  <si>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</si>
  <si>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</si>
  <si>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</si>
  <si>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</si>
  <si>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</si>
  <si>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</si>
  <si>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</si>
  <si>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</si>
  <si>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</si>
  <si>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</si>
  <si>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</si>
  <si>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</si>
  <si>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</si>
  <si>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</si>
  <si>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</si>
  <si>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</si>
  <si>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</si>
  <si>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</si>
  <si>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</si>
  <si>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</si>
  <si>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</si>
  <si>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</si>
  <si>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</si>
  <si>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</si>
  <si>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</si>
  <si>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</si>
  <si>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</si>
  <si>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</si>
  <si>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</si>
  <si>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</si>
  <si>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</si>
  <si>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</si>
  <si>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</si>
  <si>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</si>
  <si>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</si>
  <si>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</si>
  <si>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</si>
  <si>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</si>
  <si>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</si>
  <si>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</si>
  <si>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</si>
  <si>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</si>
  <si>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</si>
  <si>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</si>
  <si>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</si>
  <si>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</si>
  <si>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</si>
  <si>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</si>
  <si>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</si>
  <si>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</si>
  <si>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</si>
  <si>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</si>
  <si>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</si>
  <si>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</si>
  <si>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</si>
  <si>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</si>
  <si>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</si>
  <si>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</si>
  <si>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</si>
  <si>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</si>
  <si>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</si>
  <si>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</si>
  <si>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</si>
  <si>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</si>
  <si>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</si>
  <si>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</si>
  <si>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</si>
  <si>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</si>
  <si>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</si>
  <si>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</si>
  <si>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</si>
  <si>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</si>
  <si>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</si>
  <si>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</si>
  <si>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</si>
  <si>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</si>
  <si>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</si>
  <si>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</si>
  <si>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</si>
  <si>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</si>
  <si>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</si>
  <si>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</si>
  <si>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</si>
  <si>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</si>
  <si>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</si>
  <si>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</si>
  <si>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</si>
  <si>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</si>
  <si>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</si>
  <si>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</si>
  <si>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</si>
  <si>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</si>
  <si>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</si>
  <si>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</si>
  <si>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</si>
  <si>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</si>
  <si>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</si>
  <si>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</si>
  <si>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</si>
  <si>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</si>
  <si>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</si>
  <si>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</si>
  <si>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</si>
  <si>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</si>
  <si>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</si>
  <si>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</si>
  <si>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</si>
  <si>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</si>
  <si>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</si>
  <si>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</si>
  <si>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</si>
  <si>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</si>
  <si>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</si>
  <si>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</si>
  <si>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</si>
  <si>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</si>
  <si>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</si>
  <si>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</si>
  <si>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</si>
  <si>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</si>
  <si>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</si>
  <si>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</si>
  <si>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</si>
  <si>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</si>
  <si>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</si>
  <si>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</si>
  <si>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</si>
  <si>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</si>
  <si>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</si>
  <si>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</si>
  <si>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</si>
  <si>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</si>
  <si>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</si>
  <si>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</si>
  <si>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</si>
  <si>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</si>
  <si>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</si>
  <si>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</si>
  <si>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</si>
  <si>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</si>
  <si>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</si>
  <si>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</si>
  <si>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</si>
  <si>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</si>
  <si>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</si>
  <si>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</si>
  <si>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</si>
  <si>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</si>
  <si>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</si>
  <si>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</si>
  <si>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</si>
  <si>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</si>
  <si>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</si>
  <si>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</si>
  <si>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</si>
  <si>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</si>
  <si>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</si>
  <si>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</si>
  <si>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</si>
  <si>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</si>
  <si>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</si>
  <si>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</si>
  <si>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</si>
  <si>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</si>
  <si>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</si>
  <si>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</si>
  <si>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</si>
  <si>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</si>
  <si>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</si>
  <si>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</si>
  <si>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</si>
  <si>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</si>
  <si>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</si>
  <si>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</si>
  <si>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</si>
  <si>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</si>
  <si>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</si>
  <si>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</si>
  <si>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</si>
  <si>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</si>
  <si>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</si>
  <si>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</si>
  <si>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</si>
  <si>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</si>
  <si>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</si>
  <si>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</si>
  <si>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</si>
  <si>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</si>
  <si>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</si>
  <si>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</si>
  <si>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</si>
  <si>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</si>
  <si>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</si>
  <si>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</si>
  <si>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</si>
  <si>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</si>
  <si>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</si>
  <si>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</si>
  <si>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</si>
  <si>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</si>
  <si>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</si>
  <si>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</si>
  <si>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</si>
  <si>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</si>
  <si>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</si>
  <si>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</si>
  <si>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</si>
  <si>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</si>
  <si>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</si>
  <si>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</si>
  <si>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</si>
  <si>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</si>
  <si>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</si>
  <si>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</si>
  <si>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</si>
  <si>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</si>
  <si>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</si>
  <si>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</si>
  <si>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</si>
  <si>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</si>
  <si>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</si>
  <si>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</si>
  <si>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</si>
  <si>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</si>
  <si>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</si>
  <si>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</si>
  <si>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</si>
  <si>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</si>
  <si>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</si>
  <si>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</si>
  <si>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</si>
  <si>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</si>
  <si>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</si>
  <si>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</si>
  <si>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</si>
  <si>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</si>
  <si>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</si>
  <si>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</si>
  <si>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</si>
  <si>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</si>
  <si>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</si>
  <si>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</si>
  <si>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</si>
  <si>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</si>
  <si>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</si>
  <si>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</si>
  <si>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</si>
  <si>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</si>
  <si>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</si>
  <si>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</si>
  <si>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</si>
  <si>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</si>
  <si>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</si>
  <si>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</si>
  <si>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</si>
  <si>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</si>
  <si>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</si>
  <si>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</si>
  <si>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</si>
  <si>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</si>
  <si>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</si>
  <si>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</si>
  <si>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</si>
  <si>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</si>
  <si>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</si>
  <si>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</si>
  <si>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</si>
  <si>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</si>
  <si>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</si>
  <si>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</si>
  <si>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</si>
  <si>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</si>
  <si>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</si>
  <si>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</si>
  <si>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</si>
  <si>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</si>
  <si>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</si>
  <si>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</si>
  <si>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</si>
  <si>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</si>
  <si>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</si>
  <si>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</si>
  <si>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</si>
  <si>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</si>
  <si>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</si>
  <si>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</si>
  <si>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</si>
  <si>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</si>
  <si>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</si>
  <si>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</si>
  <si>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</si>
  <si>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</si>
  <si>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</si>
  <si>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</si>
  <si>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</si>
  <si>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</si>
  <si>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</si>
  <si>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</si>
  <si>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</si>
  <si>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</si>
  <si>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</si>
  <si>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</si>
  <si>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</si>
  <si>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</si>
  <si>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</si>
  <si>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</si>
  <si>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</si>
  <si>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</si>
  <si>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</si>
  <si>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</si>
  <si>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</si>
  <si>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</si>
  <si>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</si>
  <si>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</si>
  <si>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</si>
  <si>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</si>
  <si>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</si>
  <si>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</si>
  <si>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</si>
  <si>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</si>
  <si>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</si>
  <si>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</si>
  <si>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</si>
  <si>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</si>
  <si>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</si>
  <si>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</si>
  <si>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</si>
  <si>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</si>
  <si>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</si>
  <si>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</si>
  <si>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</si>
  <si>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</si>
  <si>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</si>
  <si>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</si>
  <si>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</si>
  <si>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</si>
  <si>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</si>
  <si>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</si>
  <si>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</si>
  <si>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</si>
  <si>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</si>
  <si>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</si>
  <si>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</si>
  <si>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</si>
  <si>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</si>
  <si>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</si>
  <si>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</si>
  <si>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</si>
  <si>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</si>
  <si>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</si>
  <si>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</si>
  <si>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</si>
  <si>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</si>
  <si>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</si>
  <si>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</si>
  <si>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</si>
  <si>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</si>
  <si>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</si>
  <si>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</si>
  <si>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</si>
  <si>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</si>
  <si>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</si>
  <si>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</si>
  <si>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</si>
  <si>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</si>
  <si>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</si>
  <si>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</si>
  <si>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</si>
  <si>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</si>
  <si>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</si>
  <si>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</si>
  <si>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</si>
  <si>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</si>
  <si>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</si>
  <si>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</si>
  <si>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</si>
  <si>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</si>
  <si>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</si>
  <si>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</si>
  <si>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</si>
  <si>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</si>
  <si>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</si>
  <si>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</si>
  <si>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</si>
  <si>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</si>
  <si>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</si>
  <si>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</si>
  <si>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</si>
  <si>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</si>
  <si>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</si>
  <si>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</si>
  <si>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</si>
  <si>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</si>
  <si>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</si>
  <si>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</si>
  <si>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</si>
  <si>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</si>
  <si>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</si>
  <si>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</si>
  <si>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</si>
  <si>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</si>
  <si>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</si>
  <si>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</si>
  <si>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</si>
  <si>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</si>
  <si>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</si>
  <si>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</si>
  <si>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</si>
  <si>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</si>
  <si>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</si>
  <si>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</si>
  <si>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</si>
  <si>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</si>
  <si>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</si>
  <si>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</si>
  <si>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</si>
  <si>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</si>
  <si>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</si>
  <si>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</si>
  <si>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</si>
  <si>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</si>
  <si>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</si>
  <si>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</si>
  <si>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</si>
  <si>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</si>
  <si>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</si>
  <si>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</si>
  <si>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</si>
  <si>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</si>
  <si>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</si>
  <si>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</si>
  <si>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</si>
  <si>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</si>
  <si>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</si>
  <si>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</si>
  <si>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</si>
  <si>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</si>
  <si>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</si>
  <si>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</si>
  <si>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</si>
  <si>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</si>
  <si>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</si>
  <si>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</si>
  <si>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</si>
  <si>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</si>
  <si>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</si>
  <si>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</si>
  <si>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</si>
  <si>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</si>
  <si>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</si>
  <si>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</si>
  <si>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</si>
  <si>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</si>
  <si>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</si>
  <si>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</si>
  <si>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</si>
  <si>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</si>
  <si>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</si>
  <si>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</si>
  <si>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</si>
  <si>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</si>
  <si>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</si>
  <si>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</si>
  <si>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</si>
  <si>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</si>
  <si>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</si>
  <si>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</si>
  <si>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</si>
  <si>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</si>
  <si>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</si>
  <si>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</si>
  <si>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</si>
  <si>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</si>
  <si>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</si>
  <si>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</si>
  <si>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</si>
  <si>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</si>
  <si>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</si>
  <si>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</si>
  <si>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</si>
  <si>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</si>
  <si>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</si>
  <si>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</si>
  <si>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</si>
  <si>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</si>
  <si>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</si>
  <si>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</si>
  <si>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</si>
  <si>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</si>
  <si>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</si>
  <si>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</si>
  <si>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</si>
  <si>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</si>
  <si>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</si>
  <si>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</si>
  <si>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</si>
  <si>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</si>
  <si>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</si>
  <si>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</si>
  <si>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</si>
  <si>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</si>
  <si>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</si>
  <si>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</si>
  <si>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</si>
  <si>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</si>
  <si>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</si>
  <si>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</si>
  <si>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</si>
  <si>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</si>
  <si>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</si>
  <si>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</si>
  <si>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</si>
  <si>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</si>
  <si>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</si>
  <si>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</si>
  <si>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</si>
  <si>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</si>
  <si>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</si>
  <si>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</si>
  <si>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</si>
  <si>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</si>
  <si>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</si>
  <si>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</si>
  <si>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</si>
  <si>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</si>
  <si>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</si>
  <si>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</si>
  <si>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</si>
  <si>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</si>
  <si>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</si>
  <si>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</si>
  <si>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</si>
  <si>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</si>
  <si>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</si>
  <si>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</si>
  <si>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</si>
  <si>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</si>
  <si>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</si>
  <si>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</si>
  <si>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</si>
  <si>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</si>
  <si>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</si>
  <si>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</si>
  <si>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</si>
  <si>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</si>
  <si>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</si>
  <si>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</si>
  <si>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</si>
  <si>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</si>
  <si>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</si>
  <si>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</si>
  <si>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</si>
  <si>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</si>
  <si>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</si>
  <si>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</si>
  <si>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</si>
  <si>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</si>
  <si>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</si>
  <si>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</si>
  <si>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</si>
  <si>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</si>
  <si>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</si>
  <si>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</si>
  <si>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</si>
  <si>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</si>
  <si>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</si>
  <si>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</si>
  <si>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</si>
  <si>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</si>
  <si>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</si>
  <si>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</si>
  <si>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</si>
  <si>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</si>
  <si>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</si>
  <si>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</si>
  <si>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</si>
  <si>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</si>
  <si>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</si>
  <si>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</si>
  <si>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</si>
  <si>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</si>
  <si>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</si>
  <si>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</si>
  <si>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</si>
  <si>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</si>
  <si>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</si>
  <si>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</si>
  <si>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</si>
  <si>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</si>
  <si>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</si>
  <si>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</si>
  <si>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</si>
  <si>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</si>
  <si>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</si>
  <si>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</si>
  <si>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</si>
  <si>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</si>
  <si>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</si>
  <si>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</si>
  <si>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</si>
  <si>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</si>
  <si>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</si>
  <si>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</si>
  <si>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</si>
  <si>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</si>
  <si>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</si>
  <si>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</si>
  <si>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</si>
  <si>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</si>
  <si>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</si>
  <si>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</si>
  <si>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</si>
  <si>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</si>
  <si>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</si>
  <si>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</si>
  <si>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</si>
  <si>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</si>
  <si>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</si>
  <si>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</si>
  <si>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</si>
  <si>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</si>
  <si>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</si>
  <si>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</si>
  <si>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</si>
  <si>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</si>
  <si>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</si>
  <si>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</si>
  <si>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</si>
  <si>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</si>
  <si>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</si>
  <si>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</si>
  <si>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</si>
  <si>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</si>
  <si>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</si>
  <si>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</si>
  <si>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</si>
  <si>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</si>
  <si>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</si>
  <si>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</si>
  <si>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</si>
  <si>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</si>
  <si>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</si>
  <si>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</si>
  <si>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</si>
  <si>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</si>
  <si>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</si>
  <si>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</si>
  <si>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</si>
  <si>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</si>
  <si>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</si>
  <si>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</si>
  <si>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</si>
  <si>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</si>
  <si>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</si>
  <si>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</si>
  <si>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</si>
  <si>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</si>
  <si>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</si>
  <si>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</si>
  <si>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</si>
  <si>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</si>
  <si>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</si>
  <si>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</si>
  <si>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</si>
  <si>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</si>
  <si>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</si>
  <si>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</si>
  <si>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</si>
  <si>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</si>
  <si>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</si>
  <si>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</si>
  <si>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</si>
  <si>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</si>
  <si>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</si>
  <si>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</si>
  <si>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</si>
  <si>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</si>
  <si>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</si>
  <si>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</si>
  <si>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</si>
  <si>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</si>
  <si>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</si>
  <si>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</si>
  <si>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</si>
  <si>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</si>
  <si>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</si>
  <si>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</si>
  <si>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</si>
  <si>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</si>
  <si>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</si>
  <si>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</si>
  <si>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</si>
  <si>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</si>
  <si>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</si>
  <si>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</si>
  <si>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</si>
  <si>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</si>
  <si>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</si>
  <si>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</si>
  <si>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</si>
  <si>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</si>
  <si>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</si>
  <si>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</si>
  <si>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</si>
  <si>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</si>
  <si>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</si>
  <si>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</si>
  <si>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</si>
  <si>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</si>
  <si>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</si>
  <si>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</si>
  <si>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</si>
  <si>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</si>
  <si>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</si>
  <si>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</si>
  <si>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</si>
  <si>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</si>
  <si>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</si>
  <si>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</si>
  <si>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</si>
  <si>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</si>
  <si>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</si>
  <si>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</si>
  <si>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</si>
  <si>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</si>
  <si>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</si>
  <si>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</si>
  <si>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</si>
  <si>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</si>
  <si>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</si>
  <si>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</si>
  <si>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</si>
  <si>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</si>
  <si>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</si>
  <si>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</si>
  <si>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</si>
  <si>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</si>
  <si>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</si>
  <si>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</si>
  <si>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</si>
  <si>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</si>
  <si>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</si>
  <si>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</si>
  <si>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</si>
  <si>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</si>
  <si>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</si>
  <si>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</si>
  <si>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</si>
  <si>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</si>
  <si>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</si>
  <si>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</si>
  <si>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</si>
  <si>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</si>
  <si>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</si>
  <si>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</si>
  <si>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</si>
  <si>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</si>
  <si>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</si>
  <si>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</si>
  <si>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</si>
  <si>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</si>
  <si>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</si>
  <si>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</si>
  <si>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</si>
  <si>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</si>
  <si>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</si>
  <si>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</si>
  <si>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</si>
  <si>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</si>
  <si>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</si>
  <si>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</si>
  <si>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</si>
  <si>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</si>
  <si>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</si>
  <si>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</si>
  <si>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</si>
  <si>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</si>
  <si>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</si>
  <si>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</si>
  <si>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</si>
  <si>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</si>
  <si>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</si>
  <si>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</si>
  <si>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</si>
  <si>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</si>
  <si>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</si>
  <si>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</si>
  <si>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</si>
  <si>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</si>
  <si>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</si>
  <si>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</si>
  <si>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</si>
  <si>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</si>
  <si>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</si>
  <si>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</si>
  <si>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</si>
  <si>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</si>
  <si>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</si>
  <si>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</si>
  <si>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</si>
  <si>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</si>
  <si>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</si>
  <si>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</si>
  <si>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</si>
  <si>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</si>
  <si>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</si>
  <si>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</si>
  <si>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</si>
  <si>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</si>
  <si>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</si>
  <si>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</si>
  <si>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</si>
  <si>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</si>
  <si>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</si>
  <si>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</si>
  <si>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</si>
  <si>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</si>
  <si>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</si>
  <si>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</si>
  <si>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</si>
  <si>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</si>
  <si>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</si>
  <si>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</si>
  <si>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</si>
  <si>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</si>
  <si>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</si>
  <si>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</si>
  <si>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</si>
  <si>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</si>
  <si>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</si>
  <si>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</si>
  <si>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</si>
  <si>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</si>
  <si>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</si>
  <si>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</si>
  <si>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</si>
  <si>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</si>
  <si>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</si>
  <si>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</si>
  <si>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</si>
  <si>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</si>
  <si>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</si>
  <si>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</si>
  <si>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</si>
  <si>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</si>
  <si>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</si>
  <si>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</si>
  <si>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</si>
  <si>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</si>
  <si>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</si>
  <si>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</si>
  <si>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</si>
  <si>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</si>
  <si>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</si>
  <si>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</si>
  <si>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</si>
  <si>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</si>
  <si>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</si>
  <si>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</si>
  <si>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</si>
  <si>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</si>
  <si>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</si>
  <si>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</si>
  <si>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</si>
  <si>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</si>
  <si>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</si>
  <si>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</si>
  <si>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</si>
  <si>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</si>
  <si>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</si>
  <si>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</si>
  <si>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</si>
  <si>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</si>
  <si>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</si>
  <si>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</si>
  <si>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</si>
  <si>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</si>
  <si>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</si>
  <si>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</si>
  <si>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</si>
  <si>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</si>
  <si>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</si>
  <si>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</si>
  <si>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</si>
  <si>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</si>
  <si>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</si>
  <si>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</si>
  <si>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</si>
  <si>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</si>
  <si>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</si>
  <si>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</si>
  <si>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</si>
  <si>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</si>
  <si>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</si>
  <si>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</si>
  <si>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</si>
  <si>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</si>
  <si>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</si>
  <si>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</si>
  <si>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</si>
  <si>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</si>
  <si>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</si>
  <si>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</si>
  <si>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</si>
  <si>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</si>
  <si>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</si>
  <si>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</si>
  <si>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</si>
  <si>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</si>
  <si>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</si>
  <si>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</si>
  <si>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</si>
  <si>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</si>
  <si>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</si>
  <si>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</si>
  <si>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</si>
  <si>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</si>
  <si>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</si>
  <si>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</si>
  <si>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</si>
  <si>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</si>
  <si>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</si>
  <si>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</si>
  <si>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</si>
  <si>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</si>
  <si>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</si>
  <si>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</si>
  <si>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</si>
  <si>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</si>
  <si>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</si>
  <si>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</si>
  <si>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</si>
  <si>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</si>
  <si>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</si>
  <si>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</si>
  <si>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</si>
  <si>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</si>
  <si>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</si>
  <si>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</si>
  <si>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</si>
  <si>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</si>
  <si>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</si>
  <si>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</si>
  <si>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</si>
  <si>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</si>
  <si>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</si>
  <si>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</si>
  <si>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</si>
  <si>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</si>
  <si>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</si>
  <si>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</si>
  <si>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</si>
  <si>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</si>
  <si>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</si>
  <si>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</si>
  <si>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</si>
  <si>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</si>
  <si>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</si>
  <si>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</si>
  <si>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</si>
  <si>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</si>
  <si>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</si>
  <si>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</si>
  <si>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</si>
  <si>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</si>
  <si>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</si>
  <si>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</si>
  <si>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</si>
  <si>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</si>
  <si>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</si>
  <si>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</si>
  <si>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</si>
  <si>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</si>
  <si>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</si>
  <si>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</si>
  <si>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</si>
  <si>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</si>
  <si>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</si>
  <si>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</si>
  <si>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</si>
  <si>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</si>
  <si>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</si>
  <si>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</si>
  <si>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</si>
  <si>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</si>
  <si>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</si>
  <si>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</si>
  <si>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</si>
  <si>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</si>
  <si>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</si>
  <si>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</si>
  <si>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</si>
  <si>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</si>
  <si>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</si>
  <si>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</si>
  <si>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</si>
  <si>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</si>
  <si>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</si>
  <si>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</si>
  <si>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</si>
  <si>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</si>
  <si>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</si>
  <si>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</si>
  <si>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</si>
  <si>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</si>
  <si>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</si>
  <si>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</si>
  <si>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</si>
  <si>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</si>
  <si>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</si>
  <si>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</si>
  <si>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</si>
  <si>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</si>
  <si>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</si>
  <si>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</si>
  <si>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</si>
  <si>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</si>
  <si>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</si>
  <si>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</si>
  <si>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</si>
  <si>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</si>
  <si>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</si>
  <si>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</si>
  <si>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</si>
  <si>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</si>
  <si>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</si>
  <si>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</si>
  <si>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</si>
  <si>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</si>
  <si>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</si>
  <si>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</si>
  <si>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</si>
  <si>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</si>
  <si>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</si>
  <si>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</si>
  <si>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</si>
  <si>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</si>
  <si>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</si>
  <si>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</si>
  <si>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</si>
  <si>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</si>
  <si>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</si>
  <si>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</si>
  <si>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</si>
  <si>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</si>
  <si>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</si>
  <si>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</si>
  <si>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</si>
  <si>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</si>
  <si>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</si>
  <si>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</si>
  <si>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</si>
  <si>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</si>
  <si>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</si>
  <si>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</si>
  <si>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</si>
  <si>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</si>
  <si>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</si>
  <si>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</si>
  <si>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</si>
  <si>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</si>
  <si>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</si>
  <si>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</si>
  <si>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</si>
  <si>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</si>
  <si>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</si>
  <si>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</si>
  <si>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</si>
  <si>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</si>
  <si>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</si>
  <si>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</si>
  <si>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</si>
  <si>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</si>
  <si>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</si>
  <si>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</si>
  <si>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</si>
  <si>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</si>
  <si>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</si>
  <si>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</si>
  <si>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</si>
  <si>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</si>
  <si>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</si>
  <si>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</si>
  <si>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</si>
  <si>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</si>
  <si>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</si>
  <si>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</si>
  <si>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</si>
  <si>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</si>
  <si>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</si>
  <si>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</si>
  <si>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</si>
  <si>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</si>
  <si>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</si>
  <si>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</si>
  <si>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</si>
  <si>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</si>
  <si>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</si>
  <si>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</si>
  <si>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</si>
  <si>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</si>
  <si>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</si>
  <si>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</si>
  <si>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</si>
  <si>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</si>
  <si>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</si>
  <si>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</si>
  <si>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</si>
  <si>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</si>
  <si>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</si>
  <si>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</si>
  <si>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</si>
  <si>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</si>
  <si>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</si>
  <si>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</si>
  <si>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</si>
  <si>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</si>
  <si>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</si>
  <si>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</si>
  <si>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</si>
  <si>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</si>
  <si>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</si>
  <si>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</si>
  <si>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</si>
  <si>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</si>
  <si>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</si>
  <si>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</si>
  <si>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</si>
  <si>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</si>
  <si>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</si>
  <si>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</si>
  <si>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</si>
  <si>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</si>
  <si>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</si>
  <si>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</si>
  <si>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</si>
  <si>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</si>
  <si>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</si>
  <si>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</si>
  <si>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</si>
  <si>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</si>
  <si>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</si>
  <si>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</si>
  <si>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</si>
  <si>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</si>
  <si>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</si>
  <si>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</si>
  <si>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</si>
  <si>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</si>
  <si>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</si>
  <si>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</si>
  <si>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</si>
  <si>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</si>
  <si>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</si>
  <si>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</si>
  <si>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</si>
  <si>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</si>
  <si>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</si>
  <si>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</si>
  <si>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</si>
  <si>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</si>
  <si>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</si>
  <si>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</si>
  <si>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</si>
  <si>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</si>
  <si>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</si>
  <si>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</si>
  <si>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</si>
  <si>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</si>
  <si>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</si>
  <si>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</si>
  <si>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</si>
  <si>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</si>
  <si>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</si>
  <si>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</si>
  <si>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</si>
  <si>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</si>
  <si>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</si>
  <si>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</si>
  <si>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</si>
  <si>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</si>
  <si>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</si>
  <si>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</si>
  <si>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</si>
  <si>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</si>
  <si>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</si>
  <si>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</si>
  <si>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</si>
  <si>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</si>
  <si>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</si>
  <si>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</si>
  <si>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</si>
  <si>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</si>
  <si>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</si>
  <si>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</si>
  <si>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</si>
  <si>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</si>
  <si>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</si>
  <si>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</si>
  <si>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</si>
  <si>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</si>
  <si>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</si>
  <si>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</si>
  <si>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</si>
  <si>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</si>
  <si>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</si>
  <si>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</si>
  <si>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</si>
  <si>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</si>
  <si>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</si>
  <si>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</si>
  <si>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</si>
  <si>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</si>
  <si>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</si>
  <si>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</si>
  <si>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</si>
  <si>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</si>
  <si>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</si>
  <si>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</si>
  <si>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</si>
  <si>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</si>
  <si>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</si>
  <si>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</si>
  <si>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</si>
  <si>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</si>
  <si>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</si>
  <si>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</si>
  <si>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</si>
  <si>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</si>
  <si>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</si>
  <si>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</si>
  <si>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</si>
  <si>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</si>
  <si>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</si>
  <si>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</si>
  <si>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</si>
  <si>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</si>
  <si>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</si>
  <si>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</si>
  <si>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</si>
  <si>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</si>
  <si>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</si>
  <si>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</si>
  <si>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</si>
  <si>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</si>
  <si>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</si>
  <si>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</si>
  <si>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</si>
  <si>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</si>
  <si>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</si>
  <si>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</si>
  <si>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</si>
  <si>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</si>
  <si>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</si>
  <si>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</si>
  <si>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</si>
  <si>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</si>
  <si>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</si>
  <si>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</si>
  <si>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</si>
  <si>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</si>
  <si>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</si>
  <si>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</si>
  <si>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</si>
  <si>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</si>
  <si>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</si>
  <si>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</si>
  <si>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</si>
  <si>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</si>
  <si>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</si>
  <si>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</si>
  <si>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</si>
  <si>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</si>
  <si>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</si>
  <si>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</si>
  <si>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</si>
  <si>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</si>
  <si>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</si>
  <si>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</si>
  <si>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</si>
  <si>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</si>
  <si>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</si>
  <si>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</si>
  <si>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</si>
  <si>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</si>
  <si>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</si>
  <si>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</si>
  <si>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</si>
  <si>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</si>
  <si>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</si>
  <si>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</si>
  <si>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</si>
  <si>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</si>
  <si>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</si>
  <si>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</si>
  <si>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</si>
  <si>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</si>
  <si>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</si>
  <si>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</si>
  <si>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</si>
  <si>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</si>
  <si>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</si>
  <si>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</si>
  <si>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</si>
  <si>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</si>
  <si>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</si>
  <si>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</si>
  <si>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</si>
  <si>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</si>
  <si>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</si>
  <si>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</si>
  <si>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</si>
  <si>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</si>
  <si>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</si>
  <si>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</si>
  <si>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</si>
  <si>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</si>
  <si>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</si>
  <si>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</si>
  <si>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</si>
  <si>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</si>
  <si>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</si>
  <si>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</si>
  <si>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</si>
  <si>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</si>
  <si>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</si>
  <si>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</si>
  <si>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</si>
  <si>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</si>
  <si>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</si>
  <si>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</si>
  <si>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</si>
  <si>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</si>
  <si>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</si>
  <si>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</si>
  <si>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</si>
  <si>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</si>
  <si>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</si>
  <si>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</si>
  <si>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</si>
  <si>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</si>
  <si>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</si>
  <si>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</si>
  <si>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</si>
  <si>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</si>
  <si>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</si>
  <si>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</si>
  <si>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</si>
  <si>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</si>
  <si>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</si>
  <si>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</si>
  <si>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</si>
  <si>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</si>
  <si>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</si>
  <si>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</si>
  <si>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</si>
  <si>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</si>
  <si>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</si>
  <si>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</si>
  <si>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</si>
  <si>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</si>
  <si>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</si>
  <si>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</si>
  <si>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</si>
  <si>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</si>
  <si>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</si>
  <si>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</si>
  <si>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</si>
  <si>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</si>
  <si>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</si>
  <si>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</si>
  <si>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</si>
  <si>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</si>
  <si>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</si>
  <si>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</si>
  <si>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</si>
  <si>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</si>
  <si>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</si>
  <si>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</si>
  <si>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</si>
  <si>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</si>
  <si>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</si>
  <si>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</si>
  <si>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</si>
  <si>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</si>
  <si>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</si>
  <si>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</si>
  <si>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</si>
  <si>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</si>
  <si>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</si>
  <si>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</si>
  <si>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</si>
  <si>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</si>
  <si>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</si>
  <si>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</si>
  <si>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</si>
  <si>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</si>
  <si>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</si>
  <si>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</si>
  <si>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</si>
  <si>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</si>
  <si>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</si>
  <si>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</si>
  <si>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</si>
  <si>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</si>
  <si>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</si>
  <si>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</si>
  <si>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</si>
  <si>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</si>
  <si>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</si>
  <si>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</si>
  <si>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</si>
  <si>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</si>
  <si>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</si>
  <si>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</si>
  <si>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</si>
  <si>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</si>
  <si>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</si>
  <si>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</si>
  <si>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</si>
  <si>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</si>
  <si>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</si>
  <si>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</si>
  <si>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</si>
  <si>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</si>
  <si>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</si>
  <si>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</si>
  <si>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</si>
  <si>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</si>
  <si>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</si>
  <si>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</si>
  <si>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</si>
  <si>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</si>
  <si>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</si>
  <si>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</si>
  <si>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</si>
  <si>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</si>
  <si>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</si>
  <si>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</si>
  <si>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</si>
  <si>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</si>
  <si>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</si>
  <si>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</si>
  <si>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</si>
  <si>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</si>
  <si>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</si>
  <si>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</si>
  <si>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</si>
  <si>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</si>
  <si>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</si>
  <si>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</si>
  <si>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</si>
  <si>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</si>
  <si>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</si>
  <si>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</si>
  <si>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</si>
  <si>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</si>
  <si>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</si>
  <si>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</si>
  <si>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</si>
  <si>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</si>
  <si>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</si>
  <si>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</si>
  <si>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</si>
  <si>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</si>
  <si>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</si>
  <si>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</si>
  <si>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</si>
  <si>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</si>
  <si>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</si>
  <si>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</si>
  <si>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</si>
  <si>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</si>
  <si>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</si>
  <si>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</si>
  <si>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</si>
  <si>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</si>
  <si>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</si>
  <si>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</si>
  <si>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</si>
  <si>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</si>
  <si>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</si>
  <si>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</si>
  <si>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</si>
  <si>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</si>
  <si>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</si>
  <si>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</si>
  <si>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</si>
  <si>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</si>
  <si>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</si>
  <si>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</si>
  <si>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</si>
  <si>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</si>
  <si>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</si>
  <si>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</si>
  <si>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</si>
  <si>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</si>
  <si>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</si>
  <si>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</si>
  <si>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</si>
  <si>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</si>
  <si>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</si>
  <si>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</si>
  <si>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</si>
  <si>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</si>
  <si>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</si>
  <si>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</si>
  <si>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</si>
  <si>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</si>
  <si>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</si>
  <si>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</si>
  <si>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</si>
  <si>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</si>
  <si>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</si>
  <si>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</si>
  <si>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</si>
  <si>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</si>
  <si>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</si>
  <si>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</si>
  <si>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</si>
  <si>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</si>
  <si>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</si>
  <si>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</si>
  <si>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</si>
  <si>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</si>
  <si>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</si>
  <si>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</si>
  <si>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</si>
  <si>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</si>
  <si>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</si>
  <si>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</si>
  <si>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</si>
  <si>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</si>
  <si>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</si>
  <si>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</si>
  <si>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</si>
  <si>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</si>
  <si>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</si>
  <si>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</si>
  <si>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</si>
  <si>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</si>
  <si>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</si>
  <si>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</si>
  <si>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</si>
  <si>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</si>
  <si>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</si>
  <si>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</si>
  <si>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</si>
  <si>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</si>
  <si>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</si>
  <si>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</si>
  <si>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</si>
  <si>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</si>
  <si>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</si>
  <si>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</si>
  <si>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</si>
  <si>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</si>
  <si>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</si>
  <si>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</si>
  <si>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</si>
  <si>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</si>
  <si>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</si>
  <si>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</si>
  <si>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</si>
  <si>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</si>
  <si>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</si>
  <si>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</si>
  <si>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</si>
  <si>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</si>
  <si>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</si>
  <si>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</si>
  <si>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</si>
  <si>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</si>
  <si>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</si>
  <si>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</si>
  <si>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</si>
  <si>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</si>
  <si>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</si>
  <si>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</si>
  <si>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</si>
  <si>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</si>
  <si>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</si>
  <si>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</si>
  <si>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</si>
  <si>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</si>
  <si>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</si>
  <si>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</si>
  <si>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</si>
  <si>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</si>
  <si>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</si>
  <si>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</si>
  <si>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</si>
  <si>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</si>
  <si>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</si>
  <si>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</si>
  <si>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</si>
  <si>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</si>
  <si>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</si>
  <si>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</si>
  <si>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</si>
  <si>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</si>
  <si>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</si>
  <si>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</si>
  <si>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</si>
  <si>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</si>
  <si>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</si>
  <si>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</si>
  <si>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</si>
  <si>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</si>
  <si>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</si>
  <si>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</si>
  <si>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</si>
  <si>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</si>
  <si>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</si>
  <si>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</si>
  <si>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</si>
  <si>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</si>
  <si>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</si>
  <si>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</si>
  <si>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</si>
  <si>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</si>
  <si>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</si>
  <si>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</si>
  <si>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</si>
  <si>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</si>
  <si>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</si>
  <si>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</si>
  <si>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</si>
  <si>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</si>
  <si>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</si>
  <si>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</si>
  <si>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</si>
  <si>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</si>
  <si>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</si>
  <si>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</si>
  <si>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</si>
  <si>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</si>
  <si>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</si>
  <si>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</si>
  <si>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</si>
  <si>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</si>
  <si>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</si>
  <si>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</si>
  <si>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</si>
  <si>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</si>
  <si>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</si>
  <si>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</si>
  <si>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</si>
  <si>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</si>
  <si>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</si>
  <si>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</si>
  <si>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</si>
  <si>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</si>
  <si>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</si>
  <si>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</si>
  <si>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</si>
  <si>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</si>
  <si>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</si>
  <si>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</si>
  <si>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</si>
  <si>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</si>
  <si>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</si>
  <si>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</si>
  <si>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</si>
  <si>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</si>
  <si>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</si>
  <si>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</si>
  <si>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</si>
  <si>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</si>
  <si>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</si>
  <si>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</si>
  <si>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</si>
  <si>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</si>
  <si>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</si>
  <si>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</si>
  <si>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</si>
  <si>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</si>
  <si>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</si>
  <si>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</si>
  <si>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</si>
  <si>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</si>
  <si>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</si>
  <si>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</si>
  <si>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</si>
  <si>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</si>
  <si>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</si>
  <si>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</si>
  <si>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</si>
  <si>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</si>
  <si>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</si>
  <si>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</si>
  <si>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</si>
  <si>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</si>
  <si>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</si>
  <si>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</si>
  <si>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</si>
  <si>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</si>
  <si>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</si>
  <si>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</si>
  <si>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</si>
  <si>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</si>
  <si>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</si>
  <si>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</si>
  <si>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</si>
  <si>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</si>
  <si>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</si>
  <si>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</si>
  <si>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</si>
  <si>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</si>
  <si>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</si>
  <si>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</si>
  <si>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</si>
  <si>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</si>
  <si>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</si>
  <si>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</si>
  <si>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</si>
  <si>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</si>
  <si>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</si>
  <si>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</si>
  <si>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</si>
  <si>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</si>
  <si>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</si>
  <si>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</si>
  <si>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</si>
  <si>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</si>
  <si>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</si>
  <si>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</si>
  <si>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</si>
  <si>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</si>
  <si>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</si>
  <si>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</si>
  <si>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</si>
  <si>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</si>
  <si>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</si>
  <si>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</si>
  <si>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</si>
  <si>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</si>
  <si>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</si>
  <si>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</si>
  <si>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</si>
  <si>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</si>
  <si>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</si>
  <si>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</si>
  <si>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</si>
  <si>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</si>
  <si>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</si>
  <si>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</si>
  <si>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</si>
  <si>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</si>
  <si>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</si>
  <si>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</si>
  <si>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</si>
  <si>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</si>
  <si>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</si>
  <si>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</si>
  <si>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</si>
  <si>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</si>
  <si>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</si>
  <si>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</si>
  <si>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</si>
  <si>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</si>
  <si>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</si>
  <si>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</si>
  <si>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</si>
  <si>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</si>
  <si>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</si>
  <si>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</si>
  <si>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</si>
  <si>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</si>
  <si>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</si>
  <si>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</si>
  <si>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</si>
  <si>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</si>
  <si>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</si>
  <si>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</si>
  <si>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</si>
  <si>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</si>
  <si>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</si>
  <si>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</si>
  <si>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</si>
  <si>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</si>
  <si>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</si>
  <si>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</si>
  <si>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</si>
  <si>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</si>
  <si>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</si>
  <si>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</si>
  <si>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</si>
  <si>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</si>
  <si>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</si>
  <si>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</si>
  <si>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</si>
  <si>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</si>
  <si>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</si>
  <si>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</si>
  <si>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</si>
  <si>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</si>
  <si>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</si>
  <si>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</si>
  <si>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</si>
  <si>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</si>
  <si>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</si>
  <si>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</si>
  <si>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</si>
  <si>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</si>
  <si>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</si>
  <si>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</si>
  <si>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</si>
  <si>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</si>
  <si>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</si>
  <si>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</si>
  <si>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</si>
  <si>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</si>
  <si>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</si>
  <si>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</si>
  <si>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</si>
  <si>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</si>
  <si>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</si>
  <si>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</si>
  <si>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</si>
  <si>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</si>
  <si>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</si>
  <si>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</si>
  <si>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</si>
  <si>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</si>
  <si>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</si>
  <si>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</si>
  <si>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</si>
  <si>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</si>
  <si>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</si>
  <si>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</si>
  <si>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</si>
  <si>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</si>
  <si>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</si>
  <si>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</si>
  <si>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</si>
  <si>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</si>
  <si>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</si>
  <si>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</si>
  <si>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</si>
  <si>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</si>
  <si>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</si>
  <si>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</si>
  <si>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</si>
  <si>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</si>
  <si>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</si>
  <si>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</si>
  <si>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</si>
  <si>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</si>
  <si>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</si>
  <si>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</si>
  <si>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</si>
  <si>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</si>
  <si>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</si>
  <si>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</si>
  <si>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</si>
  <si>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</si>
  <si>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</si>
  <si>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</si>
  <si>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</si>
  <si>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</si>
  <si>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</si>
  <si>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</si>
  <si>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</si>
  <si>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</si>
  <si>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</si>
  <si>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</si>
  <si>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</si>
  <si>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</si>
  <si>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</si>
  <si>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</si>
  <si>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</si>
  <si>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</si>
  <si>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</si>
  <si>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</si>
  <si>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</si>
  <si>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</si>
  <si>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</si>
  <si>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</si>
  <si>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</si>
  <si>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</si>
  <si>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</si>
  <si>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</si>
  <si>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</si>
  <si>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</si>
  <si>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</si>
  <si>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</si>
  <si>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</si>
  <si>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</si>
  <si>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</si>
  <si>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</si>
  <si>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</si>
  <si>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</si>
  <si>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</si>
  <si>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</si>
  <si>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</si>
  <si>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</si>
  <si>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</si>
  <si>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</si>
  <si>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</si>
  <si>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</si>
  <si>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</si>
  <si>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</si>
  <si>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</si>
  <si>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</si>
  <si>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</si>
  <si>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</si>
  <si>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</si>
  <si>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</si>
  <si>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</si>
  <si>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</si>
  <si>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</si>
  <si>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</si>
  <si>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</si>
  <si>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</si>
  <si>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</si>
  <si>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</si>
  <si>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</si>
  <si>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</si>
  <si>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</si>
  <si>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</si>
  <si>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</si>
  <si>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</si>
  <si>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</si>
  <si>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</si>
  <si>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</si>
  <si>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</si>
  <si>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</si>
  <si>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</si>
  <si>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</si>
  <si>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</si>
  <si>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</si>
  <si>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</si>
  <si>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</si>
  <si>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</si>
  <si>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</si>
  <si>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</si>
  <si>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</si>
  <si>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</si>
  <si>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</si>
  <si>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</si>
  <si>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</si>
  <si>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</si>
  <si>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</si>
  <si>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</si>
  <si>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</si>
  <si>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</si>
  <si>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</si>
  <si>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</si>
  <si>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</si>
  <si>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</si>
  <si>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</si>
  <si>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</si>
  <si>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</si>
  <si>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</si>
  <si>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</si>
  <si>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</si>
  <si>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</si>
  <si>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</si>
  <si>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</si>
  <si>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</si>
  <si>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</si>
  <si>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</si>
  <si>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</si>
  <si>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</si>
  <si>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</si>
  <si>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</si>
  <si>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</si>
  <si>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</si>
  <si>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</si>
  <si>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</si>
  <si>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</si>
  <si>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</si>
  <si>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</si>
  <si>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</si>
  <si>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</si>
  <si>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</si>
  <si>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</si>
  <si>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</si>
  <si>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</si>
  <si>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</si>
  <si>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</si>
  <si>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</si>
  <si>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</si>
  <si>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</si>
  <si>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</si>
  <si>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</si>
  <si>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</si>
  <si>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</si>
  <si>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</si>
  <si>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</si>
  <si>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</si>
  <si>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</si>
  <si>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</si>
  <si>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</si>
  <si>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</si>
  <si>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</si>
  <si>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</si>
  <si>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</si>
  <si>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</si>
  <si>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</si>
  <si>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</si>
  <si>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</si>
  <si>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</si>
  <si>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</si>
  <si>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</si>
  <si>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</si>
  <si>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</si>
  <si>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</si>
  <si>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</si>
  <si>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</si>
  <si>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</si>
  <si>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</si>
  <si>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</si>
  <si>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</si>
  <si>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</si>
  <si>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</si>
  <si>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</si>
  <si>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</si>
  <si>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</si>
  <si>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</si>
  <si>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</si>
  <si>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</si>
  <si>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</si>
  <si>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</si>
  <si>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</si>
  <si>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</si>
  <si>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</si>
  <si>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</si>
  <si>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</si>
  <si>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</si>
  <si>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</si>
  <si>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</si>
  <si>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</si>
  <si>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</si>
  <si>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</si>
  <si>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</si>
  <si>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</si>
  <si>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</si>
  <si>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</si>
  <si>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</si>
  <si>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</si>
  <si>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</si>
  <si>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</si>
  <si>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</si>
  <si>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</si>
  <si>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</si>
  <si>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</si>
  <si>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</si>
  <si>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</si>
  <si>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</si>
  <si>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</si>
  <si>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</si>
  <si>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</si>
  <si>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</si>
  <si>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</si>
  <si>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</si>
  <si>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</si>
  <si>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</si>
  <si>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</si>
  <si>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</si>
  <si>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</si>
  <si>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</si>
  <si>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</si>
  <si>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</si>
  <si>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</si>
  <si>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</si>
  <si>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</si>
  <si>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</si>
  <si>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</si>
  <si>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</si>
  <si>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</si>
  <si>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</si>
  <si>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</si>
  <si>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</si>
  <si>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</si>
  <si>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</si>
  <si>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</si>
  <si>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</si>
  <si>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</si>
  <si>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</si>
  <si>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</si>
  <si>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</si>
  <si>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</si>
  <si>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</si>
  <si>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</si>
  <si>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</si>
  <si>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</si>
  <si>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</si>
  <si>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</si>
  <si>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</si>
  <si>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</si>
  <si>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</si>
  <si>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</si>
  <si>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</si>
  <si>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</si>
  <si>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</si>
  <si>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</si>
  <si>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</si>
  <si>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</si>
  <si>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</si>
  <si>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</si>
  <si>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</si>
  <si>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</si>
  <si>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</si>
  <si>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</si>
  <si>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</si>
  <si>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</si>
  <si>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</si>
  <si>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</si>
  <si>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</si>
  <si>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</si>
  <si>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</si>
  <si>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</si>
  <si>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</si>
  <si>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</si>
  <si>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</si>
  <si>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</si>
  <si>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</si>
  <si>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</si>
  <si>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</si>
  <si>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</si>
  <si>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</si>
  <si>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</si>
  <si>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</si>
  <si>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</si>
  <si>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</si>
  <si>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</si>
  <si>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</si>
  <si>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</si>
  <si>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</si>
  <si>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</si>
  <si>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</si>
  <si>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</si>
  <si>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</si>
  <si>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</si>
  <si>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</si>
  <si>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</si>
  <si>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</si>
  <si>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</si>
  <si>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</si>
  <si>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</si>
  <si>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</si>
  <si>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</si>
  <si>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</si>
  <si>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</si>
  <si>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</si>
  <si>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</si>
  <si>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</si>
  <si>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</si>
  <si>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</si>
  <si>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</si>
  <si>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</si>
  <si>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</si>
  <si>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</si>
  <si>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</si>
  <si>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</si>
  <si>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</si>
  <si>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</si>
  <si>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</si>
  <si>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</si>
  <si>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</si>
  <si>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</si>
  <si>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</si>
  <si>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</si>
  <si>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</si>
  <si>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</si>
  <si>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</si>
  <si>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</si>
  <si>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</si>
  <si>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</si>
  <si>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</si>
  <si>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</si>
  <si>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</si>
  <si>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</si>
  <si>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</si>
  <si>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</si>
  <si>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</si>
  <si>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</si>
  <si>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</si>
  <si>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</si>
  <si>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</si>
  <si>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</si>
  <si>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</si>
  <si>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</si>
  <si>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</si>
  <si>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</si>
  <si>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</si>
  <si>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</si>
  <si>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</si>
  <si>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</si>
  <si>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</si>
  <si>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</si>
  <si>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</si>
  <si>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</si>
  <si>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</si>
  <si>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</si>
  <si>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</si>
  <si>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</si>
  <si>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</si>
  <si>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</si>
  <si>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</si>
  <si>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</si>
  <si>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</si>
  <si>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</si>
  <si>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</si>
  <si>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</si>
  <si>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</si>
  <si>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</si>
  <si>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</si>
  <si>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</si>
  <si>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</si>
  <si>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</si>
  <si>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</si>
  <si>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</si>
  <si>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</si>
  <si>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</si>
  <si>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</si>
  <si>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</si>
  <si>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</si>
  <si>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</si>
  <si>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</si>
  <si>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</si>
  <si>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</si>
  <si>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</si>
  <si>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</si>
  <si>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</si>
  <si>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</si>
  <si>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</si>
  <si>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</si>
  <si>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</si>
  <si>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</si>
  <si>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</si>
  <si>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</si>
  <si>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</si>
  <si>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</si>
  <si>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</si>
  <si>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</si>
  <si>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</si>
  <si>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</si>
  <si>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</si>
  <si>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</si>
  <si>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</si>
  <si>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</si>
  <si>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</si>
  <si>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</si>
  <si>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</si>
  <si>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</si>
  <si>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</si>
  <si>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</si>
  <si>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</si>
  <si>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</si>
  <si>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</si>
  <si>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</si>
  <si>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</si>
  <si>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</si>
  <si>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</si>
  <si>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</si>
  <si>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</si>
  <si>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</si>
  <si>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</si>
  <si>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</si>
  <si>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</si>
  <si>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</si>
  <si>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</si>
  <si>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</si>
  <si>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</si>
  <si>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</si>
  <si>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</si>
  <si>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</si>
  <si>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</si>
  <si>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</si>
  <si>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</si>
  <si>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</si>
  <si>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</si>
  <si>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</si>
  <si>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</si>
  <si>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</si>
  <si>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</si>
  <si>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</si>
  <si>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</si>
  <si>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</si>
  <si>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</si>
  <si>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</si>
  <si>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</si>
  <si>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</si>
  <si>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</si>
  <si>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</si>
  <si>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</si>
  <si>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</si>
  <si>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</si>
  <si>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</si>
  <si>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</si>
  <si>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</si>
  <si>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</si>
  <si>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</si>
  <si>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</si>
  <si>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</si>
  <si>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</si>
  <si>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</si>
  <si>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</si>
  <si>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</si>
  <si>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</si>
  <si>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</si>
  <si>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</si>
  <si>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</si>
  <si>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</si>
  <si>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</si>
  <si>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</si>
  <si>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</si>
  <si>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</si>
  <si>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</si>
  <si>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</si>
  <si>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</si>
  <si>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</si>
  <si>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</si>
  <si>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</si>
  <si>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</si>
  <si>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</si>
  <si>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</si>
  <si>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</si>
  <si>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</si>
  <si>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</si>
  <si>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</si>
  <si>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</si>
  <si>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</si>
  <si>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</si>
  <si>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</si>
  <si>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</si>
  <si>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</si>
  <si>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</si>
  <si>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</si>
  <si>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</si>
  <si>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</si>
  <si>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</si>
  <si>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</si>
  <si>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</si>
  <si>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</si>
  <si>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</si>
  <si>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</si>
  <si>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</si>
  <si>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</si>
  <si>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</si>
  <si>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</si>
  <si>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</si>
  <si>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</si>
  <si>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</si>
  <si>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</si>
  <si>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</si>
  <si>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</si>
  <si>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</si>
  <si>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</si>
  <si>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</si>
  <si>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</si>
  <si>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</si>
  <si>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</si>
  <si>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</si>
  <si>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</si>
  <si>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</si>
  <si>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</si>
  <si>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</si>
  <si>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</si>
  <si>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</si>
  <si>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</si>
  <si>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</si>
  <si>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</si>
  <si>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</si>
  <si>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</si>
  <si>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</si>
  <si>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</si>
  <si>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</si>
  <si>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</si>
  <si>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</si>
  <si>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</si>
  <si>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</si>
  <si>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</si>
  <si>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</si>
  <si>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</si>
  <si>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</si>
  <si>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</si>
  <si>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</si>
  <si>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</si>
  <si>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</si>
  <si>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</si>
  <si>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</si>
  <si>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</si>
  <si>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</si>
  <si>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</si>
  <si>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</si>
  <si>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</si>
  <si>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</si>
  <si>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</si>
  <si>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</si>
  <si>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</si>
  <si>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</si>
  <si>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</si>
  <si>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</si>
  <si>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</si>
  <si>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</si>
  <si>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</si>
  <si>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</si>
  <si>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</si>
  <si>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</si>
  <si>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</si>
  <si>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</si>
  <si>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</si>
  <si>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</si>
  <si>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</si>
  <si>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</si>
  <si>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</si>
  <si>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</si>
  <si>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</si>
  <si>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</si>
  <si>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</si>
  <si>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</si>
  <si>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</si>
  <si>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</si>
  <si>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</si>
  <si>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</si>
  <si>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</si>
  <si>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</si>
  <si>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</si>
  <si>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</si>
  <si>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</si>
  <si>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</si>
  <si>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</si>
  <si>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</si>
  <si>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</si>
  <si>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</si>
  <si>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</si>
  <si>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</si>
  <si>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</si>
  <si>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</si>
  <si>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</si>
  <si>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</si>
  <si>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</si>
  <si>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</si>
  <si>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</si>
  <si>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</si>
  <si>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</si>
  <si>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</si>
  <si>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</si>
  <si>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</si>
  <si>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</si>
  <si>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</si>
  <si>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</si>
  <si>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</si>
  <si>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</si>
  <si>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</si>
  <si>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</si>
  <si>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</si>
  <si>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</si>
  <si>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</si>
  <si>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</si>
  <si>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</si>
  <si>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</si>
  <si>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</si>
  <si>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</si>
  <si>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</si>
  <si>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</si>
  <si>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</si>
  <si>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</si>
  <si>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</si>
  <si>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</si>
  <si>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</si>
  <si>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</si>
  <si>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</si>
  <si>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</si>
  <si>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</si>
  <si>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</si>
  <si>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</si>
  <si>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</si>
  <si>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</si>
  <si>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</si>
  <si>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</si>
  <si>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</si>
  <si>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</si>
  <si>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</si>
  <si>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</si>
  <si>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</si>
  <si>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</si>
  <si>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</si>
  <si>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</si>
  <si>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</si>
  <si>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</si>
  <si>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</si>
  <si>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</si>
  <si>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</si>
  <si>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</si>
  <si>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</si>
  <si>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</si>
  <si>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</si>
  <si>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</si>
  <si>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</si>
  <si>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</si>
  <si>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</si>
  <si>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</si>
  <si>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</si>
  <si>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</si>
  <si>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</si>
  <si>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</si>
  <si>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</si>
  <si>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</si>
  <si>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</si>
  <si>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</si>
  <si>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</si>
  <si>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</si>
  <si>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</si>
  <si>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</si>
  <si>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</si>
  <si>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</si>
  <si>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</si>
  <si>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</si>
  <si>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</si>
  <si>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</si>
  <si>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</si>
  <si>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</si>
  <si>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</si>
  <si>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</si>
  <si>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</si>
  <si>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</si>
  <si>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</si>
  <si>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</si>
  <si>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</si>
  <si>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</si>
  <si>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</si>
  <si>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</si>
  <si>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</si>
  <si>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</si>
  <si>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</si>
  <si>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</si>
  <si>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</si>
  <si>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</si>
  <si>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</si>
  <si>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</si>
  <si>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</si>
  <si>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</si>
  <si>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</si>
  <si>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</si>
  <si>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</si>
  <si>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</si>
  <si>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</si>
  <si>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</si>
  <si>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</si>
  <si>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</si>
  <si>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</si>
  <si>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</si>
  <si>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</si>
  <si>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</si>
  <si>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</si>
  <si>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</si>
  <si>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</si>
  <si>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</si>
  <si>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</si>
  <si>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</si>
  <si>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</si>
  <si>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</si>
  <si>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</si>
  <si>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</si>
  <si>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</si>
  <si>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</si>
  <si>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</si>
  <si>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</si>
  <si>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</si>
  <si>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</si>
  <si>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</si>
  <si>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</si>
  <si>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</si>
  <si>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</si>
  <si>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</si>
  <si>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</si>
  <si>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</si>
  <si>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</si>
  <si>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</si>
  <si>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</si>
  <si>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</si>
  <si>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</si>
  <si>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</si>
  <si>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</si>
  <si>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</si>
  <si>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</si>
  <si>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</si>
  <si>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</si>
  <si>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</si>
  <si>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</si>
  <si>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</si>
  <si>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</si>
  <si>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</si>
  <si>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</si>
  <si>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</si>
  <si>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</si>
  <si>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</si>
  <si>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</si>
  <si>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</si>
  <si>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</si>
  <si>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</si>
  <si>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</si>
  <si>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</si>
  <si>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</si>
  <si>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</si>
  <si>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</si>
  <si>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</si>
  <si>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</si>
  <si>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</si>
  <si>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</si>
  <si>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</si>
  <si>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</si>
  <si>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</si>
  <si>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</si>
  <si>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</si>
  <si>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</si>
  <si>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</si>
  <si>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</si>
  <si>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</si>
  <si>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</si>
  <si>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</si>
  <si>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</si>
  <si>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</si>
  <si>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</si>
  <si>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</si>
  <si>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</si>
  <si>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</si>
  <si>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</si>
  <si>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</si>
  <si>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</si>
  <si>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</si>
  <si>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</si>
  <si>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</si>
  <si>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</si>
  <si>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</si>
  <si>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</si>
  <si>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</si>
  <si>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</si>
  <si>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</si>
  <si>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</si>
  <si>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</si>
  <si>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</si>
  <si>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</si>
  <si>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</si>
  <si>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</si>
  <si>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</si>
  <si>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</si>
  <si>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</si>
  <si>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</si>
  <si>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</si>
  <si>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</si>
  <si>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</si>
  <si>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</si>
  <si>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</si>
  <si>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</si>
  <si>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</si>
  <si>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</si>
  <si>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</si>
  <si>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</si>
  <si>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</si>
  <si>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</si>
  <si>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</si>
  <si>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</si>
  <si>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</si>
  <si>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</si>
  <si>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</si>
  <si>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</si>
  <si>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</si>
  <si>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</si>
  <si>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</si>
  <si>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</si>
  <si>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</si>
  <si>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</si>
  <si>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</si>
  <si>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</si>
  <si>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</si>
  <si>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</si>
  <si>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</si>
  <si>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</si>
  <si>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</si>
  <si>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</si>
  <si>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</si>
  <si>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</si>
  <si>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</si>
  <si>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</si>
  <si>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</si>
  <si>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</si>
  <si>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</si>
  <si>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</si>
  <si>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</si>
  <si>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</si>
  <si>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</si>
  <si>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</si>
  <si>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</si>
  <si>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</si>
  <si>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</si>
  <si>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</si>
  <si>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</si>
  <si>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</si>
  <si>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</si>
  <si>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</si>
  <si>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</si>
  <si>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</si>
  <si>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</si>
  <si>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</si>
  <si>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</si>
  <si>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</si>
  <si>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</si>
  <si>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</si>
  <si>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</si>
  <si>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</si>
  <si>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</si>
  <si>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</si>
  <si>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</si>
  <si>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</si>
  <si>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</si>
  <si>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</si>
  <si>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</si>
  <si>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</si>
  <si>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</si>
  <si>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</si>
  <si>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</si>
  <si>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</si>
  <si>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</si>
  <si>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</si>
  <si>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</si>
  <si>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</si>
  <si>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</si>
  <si>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</si>
  <si>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</si>
  <si>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</si>
  <si>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</si>
  <si>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</si>
  <si>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</si>
  <si>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</si>
  <si>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</si>
  <si>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</si>
  <si>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</si>
  <si>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</si>
  <si>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</si>
  <si>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</si>
  <si>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</si>
  <si>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</si>
  <si>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</si>
  <si>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</si>
  <si>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</si>
  <si>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</si>
  <si>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</si>
  <si>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</si>
  <si>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</si>
  <si>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</si>
  <si>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</si>
  <si>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</si>
  <si>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</si>
  <si>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</si>
  <si>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</si>
  <si>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</si>
  <si>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</si>
  <si>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</si>
  <si>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</si>
  <si>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</si>
  <si>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</si>
  <si>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</si>
  <si>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</si>
  <si>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</si>
  <si>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</si>
  <si>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</si>
  <si>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</si>
  <si>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</si>
  <si>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</si>
  <si>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</si>
  <si>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</si>
  <si>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</si>
  <si>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</si>
  <si>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</si>
  <si>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</si>
  <si>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</si>
  <si>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</si>
  <si>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</si>
  <si>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</si>
  <si>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</si>
  <si>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</si>
  <si>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</si>
  <si>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</si>
  <si>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</si>
  <si>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</si>
  <si>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</si>
  <si>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</si>
  <si>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</si>
  <si>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</si>
  <si>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</si>
  <si>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</si>
  <si>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</si>
  <si>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</si>
  <si>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</si>
  <si>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</si>
  <si>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</si>
  <si>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</si>
  <si>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</si>
  <si>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</si>
  <si>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</si>
  <si>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</si>
  <si>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</si>
  <si>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</si>
  <si>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</si>
  <si>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</si>
  <si>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</si>
  <si>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</si>
  <si>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</si>
  <si>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</si>
  <si>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</si>
  <si>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</si>
  <si>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</si>
  <si>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</si>
  <si>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</si>
  <si>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</si>
  <si>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</si>
  <si>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</si>
  <si>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</si>
  <si>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</si>
  <si>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</si>
  <si>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</si>
  <si>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</si>
  <si>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</si>
  <si>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</si>
  <si>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</si>
  <si>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</si>
  <si>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</si>
  <si>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</si>
  <si>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</si>
  <si>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</si>
  <si>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</si>
  <si>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</si>
  <si>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</si>
  <si>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</si>
  <si>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</si>
  <si>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</si>
  <si>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</si>
  <si>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</si>
  <si>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</si>
  <si>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</si>
  <si>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</si>
  <si>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</si>
  <si>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</si>
  <si>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</si>
  <si>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</si>
  <si>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</si>
  <si>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</si>
  <si>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</si>
  <si>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</si>
  <si>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</si>
  <si>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</si>
  <si>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</si>
  <si>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</si>
  <si>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</si>
  <si>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</si>
  <si>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</si>
  <si>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</si>
  <si>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</si>
  <si>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</si>
  <si>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</si>
  <si>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</si>
  <si>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</si>
  <si>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</si>
  <si>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</si>
  <si>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</si>
  <si>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</si>
  <si>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</si>
  <si>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</si>
  <si>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</si>
  <si>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</si>
  <si>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</si>
  <si>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</si>
  <si>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</si>
  <si>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</si>
  <si>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</si>
  <si>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</si>
  <si>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</si>
  <si>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</si>
  <si>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</si>
  <si>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</si>
  <si>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</si>
  <si>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</si>
  <si>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</si>
  <si>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</si>
  <si>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</si>
  <si>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</si>
  <si>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</si>
  <si>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</si>
  <si>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</si>
  <si>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</si>
  <si>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</si>
  <si>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</si>
  <si>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</si>
  <si>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</si>
  <si>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</si>
  <si>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</si>
  <si>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</si>
  <si>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</si>
  <si>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</si>
  <si>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</si>
  <si>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</si>
  <si>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</si>
  <si>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</si>
  <si>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</si>
  <si>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</si>
  <si>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</si>
  <si>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</si>
  <si>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</si>
  <si>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</si>
  <si>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</si>
  <si>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</si>
  <si>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</si>
  <si>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</si>
  <si>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</si>
  <si>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</si>
  <si>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</si>
  <si>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</si>
  <si>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</si>
  <si>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</si>
  <si>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</si>
  <si>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</si>
  <si>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</si>
  <si>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</si>
  <si>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</si>
  <si>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</si>
  <si>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</si>
  <si>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</si>
  <si>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</si>
  <si>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</si>
  <si>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</si>
  <si>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</si>
  <si>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</si>
  <si>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</si>
  <si>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</si>
  <si>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</si>
  <si>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</si>
  <si>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</si>
  <si>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</si>
  <si>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</si>
  <si>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</si>
  <si>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</si>
  <si>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</si>
  <si>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</si>
  <si>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</si>
  <si>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</si>
  <si>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</si>
  <si>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</si>
  <si>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</si>
  <si>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</si>
  <si>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</si>
  <si>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</si>
  <si>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</si>
  <si>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</si>
  <si>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</si>
  <si>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</si>
  <si>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</si>
  <si>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</si>
  <si>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</si>
  <si>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</si>
  <si>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</si>
  <si>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</si>
  <si>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</si>
  <si>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</si>
  <si>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</si>
  <si>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</si>
  <si>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</si>
  <si>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</si>
  <si>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</si>
  <si>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</si>
  <si>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</si>
  <si>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</si>
  <si>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</si>
  <si>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</si>
  <si>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</si>
  <si>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</si>
  <si>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</si>
  <si>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</si>
  <si>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</si>
  <si>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</si>
  <si>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</si>
  <si>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</si>
  <si>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</si>
  <si>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</si>
  <si>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</si>
  <si>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</si>
  <si>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</si>
  <si>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</si>
  <si>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</si>
  <si>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</si>
  <si>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</si>
  <si>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</si>
  <si>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</si>
  <si>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</si>
  <si>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</si>
  <si>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</si>
  <si>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</si>
  <si>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</si>
  <si>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</si>
  <si>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</si>
  <si>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</si>
  <si>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</si>
  <si>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</si>
  <si>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</si>
  <si>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</si>
  <si>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</si>
  <si>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</si>
  <si>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</si>
  <si>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</si>
  <si>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</si>
  <si>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</si>
  <si>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</si>
  <si>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</si>
  <si>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</si>
  <si>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</si>
  <si>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</si>
  <si>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</si>
  <si>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</si>
  <si>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</si>
  <si>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</si>
  <si>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</si>
  <si>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</si>
  <si>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</si>
  <si>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</si>
  <si>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</si>
  <si>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</si>
  <si>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</si>
  <si>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</si>
  <si>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</si>
  <si>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</si>
  <si>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</si>
  <si>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</si>
  <si>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</si>
  <si>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</si>
  <si>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</si>
  <si>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</si>
  <si>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</si>
  <si>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</si>
  <si>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</si>
  <si>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</si>
  <si>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</si>
  <si>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</si>
  <si>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</si>
  <si>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</si>
  <si>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</si>
  <si>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</si>
  <si>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</si>
  <si>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</si>
  <si>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</si>
  <si>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</si>
  <si>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</si>
  <si>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</si>
  <si>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</si>
  <si>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</si>
  <si>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</si>
  <si>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</si>
  <si>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</si>
  <si>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</si>
  <si>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</si>
  <si>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</si>
  <si>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</si>
  <si>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</si>
  <si>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</si>
  <si>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</si>
  <si>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</si>
  <si>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</si>
  <si>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</si>
  <si>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</si>
  <si>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</si>
  <si>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</si>
  <si>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</si>
  <si>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</si>
  <si>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</si>
  <si>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</si>
  <si>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</si>
  <si>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</si>
  <si>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</si>
  <si>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</si>
  <si>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</si>
  <si>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</si>
  <si>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</si>
  <si>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</si>
  <si>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</si>
  <si>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</si>
  <si>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</si>
  <si>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</si>
  <si>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</si>
  <si>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</si>
  <si>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</si>
  <si>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</si>
  <si>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</si>
  <si>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</si>
  <si>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</si>
  <si>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</si>
  <si>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</si>
  <si>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</si>
  <si>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</si>
  <si>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</si>
  <si>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</si>
  <si>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</si>
  <si>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</si>
  <si>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</si>
  <si>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</si>
  <si>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</si>
  <si>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</si>
  <si>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</si>
  <si>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</si>
  <si>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</si>
  <si>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</si>
  <si>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</si>
  <si>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</si>
  <si>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</si>
  <si>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</si>
  <si>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</si>
  <si>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</si>
  <si>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</si>
  <si>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</si>
  <si>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</si>
  <si>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</si>
  <si>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</si>
  <si>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</si>
  <si>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</si>
  <si>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</si>
  <si>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</si>
  <si>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</si>
  <si>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</si>
  <si>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</si>
  <si>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</si>
  <si>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</si>
  <si>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</si>
  <si>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</si>
  <si>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</si>
  <si>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</si>
  <si>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</si>
  <si>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</si>
  <si>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</si>
  <si>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</si>
  <si>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</si>
  <si>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</si>
  <si>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</si>
  <si>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</si>
  <si>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</si>
  <si>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</si>
  <si>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</si>
  <si>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</si>
  <si>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</si>
  <si>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</si>
  <si>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</si>
  <si>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</si>
  <si>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</si>
  <si>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</si>
  <si>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</si>
  <si>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</si>
  <si>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</si>
  <si>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</si>
  <si>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</si>
  <si>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</si>
  <si>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</si>
  <si>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</si>
  <si>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</si>
  <si>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</si>
  <si>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</si>
  <si>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</si>
  <si>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</si>
  <si>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</si>
  <si>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</si>
  <si>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</si>
  <si>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</si>
  <si>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</si>
  <si>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</si>
  <si>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</si>
  <si>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</si>
  <si>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</si>
  <si>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</si>
  <si>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</si>
  <si>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</si>
  <si>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</si>
  <si>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</si>
  <si>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</si>
  <si>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</si>
  <si>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</si>
  <si>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</si>
  <si>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</si>
  <si>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</si>
  <si>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</si>
  <si>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</si>
  <si>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</si>
  <si>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</si>
  <si>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</si>
  <si>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</si>
  <si>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</si>
  <si>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</si>
  <si>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</si>
  <si>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</si>
  <si>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</si>
  <si>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</si>
  <si>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</si>
  <si>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</si>
  <si>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</si>
  <si>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</si>
  <si>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</si>
  <si>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</si>
  <si>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</si>
  <si>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</si>
  <si>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</si>
  <si>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</si>
  <si>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</si>
  <si>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</si>
  <si>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</si>
  <si>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</si>
  <si>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</si>
  <si>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</si>
  <si>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</si>
  <si>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</si>
  <si>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</si>
  <si>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</si>
  <si>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</si>
  <si>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</si>
  <si>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</si>
  <si>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</si>
  <si>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</si>
  <si>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</si>
  <si>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</si>
  <si>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</si>
  <si>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</si>
  <si>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</si>
  <si>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</si>
  <si>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</si>
  <si>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</si>
  <si>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</si>
  <si>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</si>
  <si>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</si>
  <si>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</si>
  <si>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</si>
  <si>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</si>
  <si>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</si>
  <si>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</si>
  <si>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</si>
  <si>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</si>
  <si>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</si>
  <si>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</si>
  <si>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</si>
  <si>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</si>
  <si>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</si>
  <si>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</si>
  <si>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</si>
  <si>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</si>
  <si>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</si>
  <si>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</si>
  <si>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</si>
  <si>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</si>
  <si>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</si>
  <si>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</si>
  <si>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</si>
  <si>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</si>
  <si>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</si>
  <si>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</si>
  <si>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</si>
  <si>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</si>
  <si>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</si>
  <si>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</si>
  <si>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</si>
  <si>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</si>
  <si>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</si>
  <si>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</si>
  <si>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</si>
  <si>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</si>
  <si>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</si>
  <si>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</si>
  <si>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</si>
  <si>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</si>
  <si>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</si>
  <si>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</si>
  <si>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</si>
  <si>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</si>
  <si>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</si>
  <si>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</si>
  <si>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</si>
  <si>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</si>
  <si>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</si>
  <si>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</si>
  <si>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</si>
  <si>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</si>
  <si>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</si>
  <si>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</si>
  <si>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</si>
  <si>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</si>
  <si>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</si>
  <si>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</si>
  <si>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</si>
  <si>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</si>
  <si>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</si>
  <si>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</si>
  <si>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</si>
  <si>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</si>
  <si>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</si>
  <si>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</si>
  <si>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</si>
  <si>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</si>
  <si>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</si>
  <si>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</si>
  <si>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</si>
  <si>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</si>
  <si>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</si>
  <si>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</si>
  <si>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</si>
  <si>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</si>
  <si>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</si>
  <si>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</si>
  <si>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</si>
  <si>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</si>
  <si>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</si>
  <si>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</si>
  <si>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</si>
  <si>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</si>
  <si>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</si>
  <si>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</si>
  <si>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</si>
  <si>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</si>
  <si>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</si>
  <si>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</si>
  <si>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</si>
  <si>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</si>
  <si>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</si>
  <si>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</si>
  <si>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</si>
  <si>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</si>
  <si>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</si>
  <si>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</si>
  <si>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</si>
  <si>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</si>
  <si>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</si>
  <si>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</si>
  <si>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</si>
  <si>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</si>
  <si>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</si>
  <si>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</si>
  <si>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</si>
  <si>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</si>
  <si>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</si>
  <si>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</si>
  <si>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</si>
  <si>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</si>
  <si>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</si>
  <si>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</si>
  <si>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</si>
  <si>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</si>
  <si>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</si>
  <si>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</si>
  <si>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</si>
  <si>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</si>
  <si>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</si>
  <si>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</si>
  <si>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</si>
  <si>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</si>
  <si>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</si>
  <si>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</si>
  <si>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</si>
  <si>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</si>
  <si>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</si>
  <si>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</si>
  <si>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</si>
  <si>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</si>
  <si>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</si>
  <si>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</si>
  <si>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</si>
  <si>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</si>
  <si>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</si>
  <si>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</si>
  <si>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</si>
  <si>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</si>
  <si>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</si>
  <si>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</si>
  <si>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</si>
  <si>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</si>
  <si>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</si>
  <si>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</si>
  <si>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</si>
  <si>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</si>
  <si>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</si>
  <si>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</si>
  <si>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</si>
  <si>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</si>
  <si>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</si>
  <si>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</si>
  <si>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</si>
  <si>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</si>
  <si>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</si>
  <si>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</si>
  <si>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</si>
  <si>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</si>
  <si>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</si>
  <si>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</si>
  <si>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</si>
  <si>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</si>
  <si>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</si>
  <si>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</si>
  <si>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</si>
  <si>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</si>
  <si>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</si>
  <si>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</si>
  <si>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</si>
  <si>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</si>
  <si>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</si>
  <si>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</si>
  <si>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</si>
  <si>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</si>
  <si>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</si>
  <si>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</si>
  <si>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</si>
  <si>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</si>
  <si>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</si>
  <si>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</si>
  <si>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</si>
  <si>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</si>
  <si>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</si>
  <si>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</si>
  <si>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</si>
  <si>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</si>
  <si>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</si>
  <si>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</si>
  <si>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</si>
  <si>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</si>
  <si>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</si>
  <si>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</si>
  <si>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</si>
  <si>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</si>
  <si>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</si>
  <si>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</si>
  <si>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</si>
  <si>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</si>
  <si>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</si>
  <si>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</si>
  <si>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</si>
  <si>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</si>
  <si>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</si>
  <si>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</si>
  <si>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</si>
  <si>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</si>
  <si>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</si>
  <si>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</si>
  <si>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</si>
  <si>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</si>
  <si>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</si>
  <si>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</si>
  <si>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</si>
  <si>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</si>
  <si>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</si>
  <si>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</si>
  <si>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</si>
  <si>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</si>
  <si>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</si>
  <si>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</si>
  <si>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</si>
  <si>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</si>
  <si>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</si>
  <si>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</si>
  <si>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</si>
  <si>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</si>
  <si>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</si>
  <si>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</si>
  <si>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</si>
  <si>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</si>
  <si>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</si>
  <si>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</si>
  <si>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</si>
  <si>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</si>
  <si>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</si>
  <si>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</si>
  <si>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</si>
  <si>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</si>
  <si>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</si>
  <si>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</si>
  <si>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</si>
  <si>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</si>
  <si>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</si>
  <si>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</si>
  <si>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</si>
  <si>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</si>
  <si>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</si>
  <si>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</si>
  <si>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</si>
  <si>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</si>
  <si>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</si>
  <si>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</si>
  <si>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</si>
  <si>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</si>
  <si>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</si>
  <si>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</si>
  <si>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</si>
  <si>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</si>
  <si>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</si>
  <si>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</si>
  <si>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</si>
  <si>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</si>
  <si>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</si>
  <si>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</si>
  <si>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</si>
  <si>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</si>
  <si>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</si>
  <si>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</si>
  <si>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</si>
  <si>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</si>
  <si>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</si>
  <si>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</si>
  <si>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</si>
  <si>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</si>
  <si>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</si>
  <si>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</si>
  <si>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</si>
  <si>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</si>
  <si>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</si>
  <si>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</si>
  <si>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</si>
  <si>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</si>
  <si>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</si>
  <si>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</si>
  <si>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</si>
  <si>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</si>
  <si>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</si>
  <si>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</si>
  <si>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</si>
  <si>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</si>
  <si>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</si>
  <si>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</si>
  <si>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</si>
  <si>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</si>
  <si>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</si>
  <si>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</si>
  <si>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</si>
  <si>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</si>
  <si>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</si>
  <si>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</si>
  <si>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</si>
  <si>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</si>
  <si>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</si>
  <si>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</si>
  <si>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</si>
  <si>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</si>
  <si>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</si>
  <si>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</si>
  <si>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</si>
  <si>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</si>
  <si>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</si>
  <si>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</si>
  <si>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</si>
  <si>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</si>
  <si>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</si>
  <si>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</si>
  <si>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</si>
  <si>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</si>
  <si>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</si>
  <si>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</si>
  <si>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</si>
  <si>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</si>
  <si>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</si>
  <si>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</si>
  <si>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</si>
  <si>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</si>
  <si>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</si>
  <si>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</si>
  <si>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</si>
  <si>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</si>
  <si>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</si>
  <si>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</si>
  <si>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</si>
  <si>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</si>
  <si>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</si>
  <si>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</si>
  <si>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</si>
  <si>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</si>
  <si>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</si>
  <si>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</si>
  <si>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</si>
  <si>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</si>
  <si>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</si>
  <si>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</si>
  <si>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</si>
  <si>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</si>
  <si>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</si>
  <si>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</si>
  <si>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</si>
  <si>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</si>
  <si>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</si>
  <si>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</si>
  <si>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</si>
  <si>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</si>
  <si>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</si>
  <si>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</si>
  <si>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</si>
  <si>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</si>
  <si>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</si>
  <si>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</si>
  <si>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</si>
  <si>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</si>
  <si>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</si>
  <si>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</si>
  <si>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</si>
  <si>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</si>
  <si>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</si>
  <si>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</si>
  <si>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</si>
  <si>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</si>
  <si>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</si>
  <si>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</si>
  <si>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</si>
  <si>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</si>
  <si>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</si>
  <si>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</si>
  <si>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</si>
  <si>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</si>
  <si>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</si>
  <si>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</si>
  <si>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</si>
  <si>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</si>
  <si>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</si>
  <si>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</si>
  <si>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</si>
  <si>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</si>
  <si>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</si>
  <si>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</si>
  <si>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</si>
  <si>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</si>
  <si>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</si>
  <si>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</si>
  <si>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</si>
  <si>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</si>
  <si>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</si>
  <si>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</si>
  <si>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</si>
  <si>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</si>
  <si>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</si>
  <si>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</si>
  <si>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</si>
  <si>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</si>
  <si>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</si>
  <si>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</si>
  <si>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</si>
  <si>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</si>
  <si>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</si>
  <si>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</si>
  <si>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</si>
  <si>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</si>
  <si>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</si>
  <si>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</si>
  <si>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</si>
  <si>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</si>
  <si>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</si>
  <si>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</si>
  <si>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</si>
  <si>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</si>
  <si>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</si>
  <si>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</si>
  <si>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</si>
  <si>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</si>
  <si>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</si>
  <si>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</si>
  <si>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</si>
  <si>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</si>
  <si>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</si>
  <si>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</si>
  <si>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</si>
  <si>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</si>
  <si>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</si>
  <si>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</si>
  <si>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</si>
  <si>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</si>
  <si>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</si>
  <si>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</si>
  <si>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</si>
  <si>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</si>
  <si>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</si>
  <si>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</si>
  <si>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</si>
  <si>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</si>
  <si>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</si>
  <si>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</si>
  <si>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</si>
  <si>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</si>
  <si>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</si>
  <si>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</si>
  <si>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</si>
  <si>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</si>
  <si>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</si>
  <si>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</si>
  <si>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</si>
  <si>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</si>
  <si>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</si>
  <si>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</si>
  <si>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</si>
  <si>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</si>
  <si>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</si>
  <si>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</si>
  <si>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</si>
  <si>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</si>
  <si>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</si>
  <si>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</si>
  <si>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</si>
  <si>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</si>
  <si>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</si>
  <si>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</si>
  <si>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</si>
  <si>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</si>
  <si>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</si>
  <si>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</si>
  <si>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</si>
  <si>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</si>
  <si>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</si>
  <si>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</si>
  <si>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</si>
  <si>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</si>
  <si>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</si>
  <si>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</si>
  <si>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</si>
  <si>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</si>
  <si>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</si>
  <si>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</si>
  <si>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</si>
  <si>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</si>
  <si>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</si>
  <si>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</si>
  <si>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</si>
  <si>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</si>
  <si>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</si>
  <si>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</si>
  <si>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</si>
  <si>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</si>
  <si>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</si>
  <si>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</si>
  <si>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</si>
  <si>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</si>
  <si>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</si>
  <si>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</si>
  <si>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</si>
  <si>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</si>
  <si>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</si>
  <si>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</si>
  <si>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</si>
  <si>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</si>
  <si>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</si>
  <si>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</si>
  <si>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</si>
  <si>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</si>
  <si>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</si>
  <si>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</si>
  <si>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</si>
  <si>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</si>
  <si>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</si>
  <si>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</si>
  <si>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</si>
  <si>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</si>
  <si>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</si>
  <si>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</si>
  <si>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</si>
  <si>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</si>
  <si>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</si>
  <si>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</si>
  <si>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</si>
  <si>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</si>
  <si>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</si>
  <si>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</si>
  <si>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</si>
  <si>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</si>
  <si>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</si>
  <si>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</si>
  <si>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</si>
  <si>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</si>
  <si>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</si>
  <si>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</si>
  <si>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</si>
  <si>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</si>
  <si>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</si>
  <si>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</si>
  <si>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</si>
  <si>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</si>
  <si>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</si>
  <si>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</si>
  <si>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</si>
  <si>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</si>
  <si>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</si>
  <si>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</si>
  <si>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</si>
  <si>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</si>
  <si>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</si>
  <si>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</si>
  <si>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</si>
  <si>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</si>
  <si>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</si>
  <si>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</si>
  <si>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</si>
  <si>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</si>
  <si>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</si>
  <si>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</si>
  <si>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</si>
  <si>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</si>
  <si>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</si>
  <si>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</si>
  <si>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</si>
  <si>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</si>
  <si>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</si>
  <si>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</si>
  <si>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</si>
  <si>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</si>
  <si>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</si>
  <si>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</si>
  <si>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</si>
  <si>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</si>
  <si>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</si>
  <si>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</si>
  <si>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</si>
  <si>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</si>
  <si>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</si>
  <si>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</si>
  <si>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</si>
  <si>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</si>
  <si>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</si>
  <si>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</si>
  <si>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</si>
  <si>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</si>
  <si>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</si>
  <si>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</si>
  <si>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</si>
  <si>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</si>
  <si>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</si>
  <si>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</si>
  <si>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</si>
  <si>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</si>
  <si>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</si>
  <si>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</si>
  <si>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</si>
  <si>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</si>
  <si>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</si>
  <si>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</si>
  <si>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</si>
  <si>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</si>
  <si>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</si>
  <si>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</si>
  <si>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</si>
  <si>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</si>
  <si>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</si>
  <si>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</si>
  <si>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</si>
  <si>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</si>
  <si>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</si>
  <si>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</si>
  <si>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</si>
  <si>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</si>
  <si>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</si>
  <si>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</si>
  <si>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</si>
  <si>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</si>
  <si>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</si>
  <si>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</si>
  <si>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</si>
  <si>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</si>
  <si>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</si>
  <si>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</si>
  <si>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</si>
  <si>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</si>
  <si>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</si>
  <si>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</si>
  <si>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</si>
  <si>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</si>
  <si>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</si>
  <si>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</si>
  <si>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</si>
  <si>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</si>
  <si>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</si>
  <si>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</si>
  <si>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</si>
  <si>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</si>
  <si>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</si>
  <si>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</si>
  <si>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</si>
  <si>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</si>
  <si>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</si>
  <si>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</si>
  <si>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</si>
  <si>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</si>
  <si>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</si>
  <si>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</si>
  <si>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</si>
  <si>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</si>
  <si>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</si>
  <si>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</si>
  <si>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</si>
  <si>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</si>
  <si>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</si>
  <si>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</si>
  <si>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</si>
  <si>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</si>
  <si>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</si>
  <si>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</si>
  <si>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</si>
  <si>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</si>
  <si>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</si>
  <si>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</si>
  <si>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</si>
  <si>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</si>
  <si>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</si>
  <si>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</si>
  <si>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</si>
  <si>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</si>
  <si>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</si>
  <si>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</si>
  <si>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</si>
  <si>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</si>
  <si>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</si>
  <si>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</si>
  <si>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</si>
  <si>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</si>
  <si>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</si>
  <si>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</si>
  <si>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</si>
  <si>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</si>
  <si>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</si>
  <si>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</si>
  <si>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</si>
  <si>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</si>
  <si>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</si>
  <si>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</si>
  <si>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</si>
  <si>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</si>
  <si>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</si>
  <si>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</si>
  <si>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</si>
  <si>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</si>
  <si>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</si>
  <si>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</si>
  <si>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</si>
  <si>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</si>
  <si>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</si>
  <si>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</si>
  <si>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</si>
  <si>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</si>
  <si>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</si>
  <si>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</si>
  <si>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</si>
  <si>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</si>
  <si>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</si>
  <si>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</si>
  <si>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</si>
  <si>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</si>
  <si>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</si>
  <si>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</si>
  <si>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</si>
  <si>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</si>
  <si>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</si>
  <si>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</si>
  <si>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</si>
  <si>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</si>
  <si>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</si>
  <si>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</si>
  <si>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</si>
  <si>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</si>
  <si>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</si>
  <si>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</si>
  <si>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</si>
  <si>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</si>
  <si>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</si>
  <si>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</si>
  <si>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</si>
  <si>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</si>
  <si>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</si>
  <si>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</si>
  <si>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</si>
  <si>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</si>
  <si>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</si>
  <si>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</si>
  <si>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</si>
  <si>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</si>
  <si>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</si>
  <si>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</si>
  <si>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</si>
  <si>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</si>
  <si>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</si>
  <si>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</si>
  <si>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</si>
  <si>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</si>
  <si>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</si>
  <si>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</si>
  <si>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</si>
  <si>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</si>
  <si>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</si>
  <si>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</si>
  <si>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</si>
  <si>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</si>
  <si>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</si>
  <si>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</si>
  <si>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</si>
  <si>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</si>
  <si>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</si>
  <si>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</si>
  <si>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</si>
  <si>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</si>
  <si>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</si>
  <si>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</si>
  <si>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</si>
  <si>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</si>
  <si>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</si>
  <si>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</si>
  <si>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</si>
  <si>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</si>
  <si>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</si>
  <si>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</si>
  <si>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</si>
  <si>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</si>
  <si>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</si>
  <si>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</si>
  <si>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</si>
  <si>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</si>
  <si>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</si>
  <si>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</si>
  <si>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</si>
  <si>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</si>
  <si>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</si>
  <si>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</si>
  <si>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</si>
  <si>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</si>
  <si>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</si>
  <si>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</si>
  <si>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</si>
  <si>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</si>
  <si>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</si>
  <si>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</si>
  <si>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</si>
  <si>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</si>
  <si>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</si>
  <si>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</si>
  <si>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</si>
  <si>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</si>
  <si>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</si>
  <si>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</si>
  <si>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</si>
  <si>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</si>
  <si>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</si>
  <si>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</si>
  <si>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</si>
  <si>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</si>
  <si>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</si>
  <si>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</si>
  <si>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</si>
  <si>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</si>
  <si>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</si>
  <si>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</si>
  <si>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</si>
  <si>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</si>
  <si>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</si>
  <si>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</si>
  <si>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</si>
  <si>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</si>
  <si>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</si>
  <si>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</si>
  <si>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</si>
  <si>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</si>
  <si>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</si>
  <si>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</si>
  <si>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</si>
  <si>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</si>
  <si>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</si>
  <si>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</si>
  <si>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</si>
  <si>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</si>
  <si>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</si>
  <si>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</si>
  <si>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</si>
  <si>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</si>
  <si>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</si>
  <si>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</si>
  <si>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</si>
  <si>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</si>
  <si>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</si>
  <si>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</si>
  <si>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</si>
  <si>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</si>
  <si>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</si>
  <si>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</si>
  <si>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</si>
  <si>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</si>
  <si>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</si>
  <si>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</si>
  <si>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</si>
  <si>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</si>
  <si>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</si>
  <si>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</si>
  <si>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</si>
  <si>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</si>
  <si>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</si>
  <si>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</si>
  <si>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</si>
  <si>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</si>
  <si>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</si>
  <si>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</si>
  <si>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</si>
  <si>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</si>
  <si>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</si>
  <si>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</si>
  <si>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</si>
  <si>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</si>
  <si>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</si>
  <si>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</si>
  <si>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</si>
  <si>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</si>
  <si>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</si>
  <si>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</si>
  <si>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</si>
  <si>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</si>
  <si>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</si>
  <si>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</si>
  <si>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</si>
  <si>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</si>
  <si>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</si>
  <si>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</si>
  <si>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</si>
  <si>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</si>
  <si>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</si>
  <si>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</si>
  <si>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</si>
  <si>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</si>
  <si>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</si>
  <si>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</si>
  <si>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</si>
  <si>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</si>
  <si>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</si>
  <si>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</si>
  <si>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</si>
  <si>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</si>
  <si>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</si>
  <si>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</si>
  <si>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</si>
  <si>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</si>
  <si>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</si>
  <si>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</si>
  <si>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</si>
  <si>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</si>
  <si>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</si>
  <si>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</si>
  <si>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</si>
  <si>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</si>
  <si>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</si>
  <si>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</si>
  <si>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</si>
  <si>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</si>
  <si>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</si>
  <si>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</si>
  <si>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</si>
  <si>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</si>
  <si>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</si>
  <si>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</si>
  <si>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</si>
  <si>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</si>
  <si>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</si>
  <si>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</si>
  <si>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</si>
  <si>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</si>
  <si>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</si>
  <si>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</si>
  <si>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</si>
  <si>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</si>
  <si>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</si>
  <si>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</si>
  <si>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</si>
  <si>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</si>
  <si>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</si>
  <si>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</si>
  <si>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</si>
  <si>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</si>
  <si>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</si>
  <si>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</si>
  <si>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</si>
  <si>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</si>
  <si>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</si>
  <si>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</si>
  <si>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</si>
  <si>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</si>
  <si>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</si>
  <si>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</si>
  <si>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</si>
  <si>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</si>
  <si>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</si>
  <si>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</si>
  <si>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</si>
  <si>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</si>
  <si>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</si>
  <si>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</si>
  <si>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</si>
  <si>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</si>
  <si>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</si>
  <si>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</si>
  <si>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</si>
  <si>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</si>
  <si>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</si>
  <si>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</si>
  <si>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</si>
  <si>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</si>
  <si>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</si>
  <si>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</si>
  <si>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</si>
  <si>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</si>
  <si>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</si>
  <si>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</si>
  <si>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</si>
  <si>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</si>
  <si>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</si>
  <si>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</si>
  <si>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</si>
  <si>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</si>
  <si>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</si>
  <si>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</si>
  <si>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</si>
  <si>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</si>
  <si>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</si>
  <si>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</si>
  <si>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</si>
  <si>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</si>
  <si>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</si>
  <si>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</si>
  <si>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</si>
  <si>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</si>
  <si>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</si>
  <si>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</si>
  <si>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</si>
  <si>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</si>
  <si>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</si>
  <si>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</si>
  <si>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</si>
  <si>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</si>
  <si>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</si>
  <si>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</si>
  <si>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</si>
  <si>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</si>
  <si>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</si>
  <si>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</si>
  <si>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</si>
  <si>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</si>
  <si>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</si>
  <si>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</si>
  <si>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</si>
  <si>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</si>
  <si>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</si>
  <si>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</si>
  <si>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</si>
  <si>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</si>
  <si>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</si>
  <si>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</si>
  <si>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</si>
  <si>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</si>
  <si>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</si>
  <si>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</si>
  <si>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</si>
  <si>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</si>
  <si>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</si>
  <si>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</si>
  <si>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</si>
  <si>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</si>
  <si>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</si>
  <si>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</si>
  <si>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</si>
  <si>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</si>
  <si>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</si>
  <si>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</si>
  <si>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</si>
  <si>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</si>
  <si>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</si>
  <si>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</si>
  <si>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</si>
  <si>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</si>
  <si>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</si>
  <si>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</si>
  <si>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</si>
  <si>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</si>
  <si>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</si>
  <si>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</si>
  <si>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</si>
  <si>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</si>
  <si>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</si>
  <si>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</si>
  <si>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</si>
  <si>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</si>
  <si>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</si>
  <si>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</si>
  <si>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</si>
  <si>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</si>
  <si>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</si>
  <si>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</si>
  <si>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</si>
  <si>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</si>
  <si>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</si>
  <si>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</si>
  <si>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</si>
  <si>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</si>
  <si>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</si>
  <si>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</si>
  <si>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</si>
  <si>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</si>
  <si>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</si>
  <si>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</si>
  <si>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</si>
  <si>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</si>
  <si>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</si>
  <si>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</si>
  <si>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</si>
  <si>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</si>
  <si>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</si>
  <si>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</si>
  <si>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</si>
  <si>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</si>
  <si>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</si>
  <si>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</si>
  <si>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</si>
  <si>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</si>
  <si>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</si>
  <si>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</si>
  <si>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</si>
  <si>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</si>
  <si>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</si>
  <si>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</si>
  <si>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</si>
  <si>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</si>
  <si>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</si>
  <si>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</si>
  <si>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</si>
  <si>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</si>
  <si>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</si>
  <si>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</si>
  <si>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</si>
  <si>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</si>
  <si>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</si>
  <si>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</si>
  <si>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</si>
  <si>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</si>
  <si>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</si>
  <si>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</si>
  <si>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</si>
  <si>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</si>
  <si>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</si>
  <si>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</si>
  <si>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</si>
  <si>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</si>
  <si>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</si>
  <si>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</si>
  <si>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</si>
  <si>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</si>
  <si>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</si>
  <si>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</si>
  <si>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</si>
  <si>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</si>
  <si>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</si>
  <si>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</si>
  <si>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</si>
  <si>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</si>
  <si>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</si>
  <si>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</si>
  <si>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</si>
  <si>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</si>
  <si>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</si>
  <si>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</si>
  <si>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</si>
  <si>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</si>
  <si>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</si>
  <si>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</si>
  <si>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</si>
  <si>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</si>
  <si>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</si>
  <si>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</si>
  <si>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</si>
  <si>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</si>
  <si>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</si>
  <si>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</si>
  <si>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</si>
  <si>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</si>
  <si>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</si>
  <si>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</si>
  <si>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</si>
  <si>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</si>
  <si>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</si>
  <si>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</si>
  <si>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</si>
  <si>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</si>
  <si>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</si>
  <si>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</si>
  <si>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</si>
  <si>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</si>
  <si>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</si>
  <si>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</si>
  <si>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</si>
  <si>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</si>
  <si>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</si>
  <si>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</si>
  <si>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</si>
  <si>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</si>
  <si>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</si>
  <si>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</si>
  <si>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</si>
  <si>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</si>
  <si>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</si>
  <si>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</si>
  <si>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</si>
  <si>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</si>
  <si>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</si>
  <si>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</si>
  <si>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</si>
  <si>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</si>
  <si>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</si>
  <si>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</si>
  <si>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</si>
  <si>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</si>
  <si>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</si>
  <si>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</si>
  <si>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</si>
  <si>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</si>
  <si>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</si>
  <si>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</si>
  <si>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</si>
  <si>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</si>
  <si>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</si>
  <si>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</si>
  <si>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</si>
  <si>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</si>
  <si>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</si>
  <si>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</si>
  <si>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</si>
  <si>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</si>
  <si>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</si>
  <si>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</si>
  <si>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</si>
  <si>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</si>
  <si>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</si>
  <si>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</si>
  <si>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</si>
  <si>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</si>
  <si>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</si>
  <si>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</si>
  <si>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</si>
  <si>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</si>
  <si>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</si>
  <si>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</si>
  <si>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</si>
  <si>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</si>
  <si>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</si>
  <si>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</si>
  <si>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</si>
  <si>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</si>
  <si>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</si>
  <si>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</si>
  <si>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</si>
  <si>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</si>
  <si>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</si>
  <si>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</si>
  <si>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</si>
  <si>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</si>
  <si>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</si>
  <si>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</si>
  <si>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</si>
  <si>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</si>
  <si>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</si>
  <si>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</si>
  <si>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</si>
  <si>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</si>
  <si>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</si>
  <si>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</si>
  <si>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</si>
  <si>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</si>
  <si>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</si>
  <si>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</si>
  <si>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</si>
  <si>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</si>
  <si>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</si>
  <si>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</si>
  <si>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</si>
  <si>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</si>
  <si>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</si>
  <si>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</si>
  <si>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</si>
  <si>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</si>
  <si>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</si>
  <si>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</si>
  <si>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</si>
  <si>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</si>
  <si>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</si>
  <si>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</si>
  <si>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</si>
  <si>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</si>
  <si>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</si>
  <si>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</si>
  <si>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</si>
  <si>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</si>
  <si>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</si>
  <si>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</si>
  <si>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</si>
  <si>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</si>
  <si>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</si>
  <si>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</si>
  <si>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</si>
  <si>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</si>
  <si>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</si>
  <si>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</si>
  <si>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</si>
  <si>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</si>
  <si>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</si>
  <si>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</si>
  <si>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</si>
  <si>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</si>
  <si>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</si>
  <si>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</si>
  <si>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</si>
  <si>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</si>
  <si>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</si>
  <si>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</si>
  <si>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</si>
  <si>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</si>
  <si>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</si>
  <si>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</si>
  <si>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</si>
  <si>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</si>
  <si>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</si>
  <si>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</si>
  <si>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</si>
  <si>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</si>
  <si>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</si>
  <si>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</si>
  <si>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</si>
  <si>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</si>
  <si>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</si>
  <si>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</si>
  <si>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</si>
  <si>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</si>
  <si>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</si>
  <si>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</si>
  <si>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</si>
  <si>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</si>
  <si>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</si>
  <si>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</si>
  <si>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</si>
  <si>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</si>
  <si>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</si>
  <si>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</si>
  <si>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</si>
  <si>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</si>
  <si>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</si>
  <si>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</si>
  <si>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</si>
  <si>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</si>
  <si>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</si>
  <si>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</si>
  <si>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</si>
  <si>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</si>
  <si>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</si>
  <si>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</si>
  <si>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</si>
  <si>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</si>
  <si>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</si>
  <si>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</si>
  <si>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</si>
  <si>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</si>
  <si>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</si>
  <si>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</si>
  <si>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</si>
  <si>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</si>
  <si>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</si>
  <si>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</si>
  <si>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</si>
  <si>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</si>
  <si>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</si>
  <si>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</si>
  <si>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</si>
  <si>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</si>
  <si>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</si>
  <si>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</si>
  <si>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</si>
  <si>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</si>
  <si>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</si>
  <si>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</si>
  <si>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</si>
  <si>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</si>
  <si>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</si>
  <si>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</si>
  <si>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</si>
  <si>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</si>
  <si>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</si>
  <si>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</si>
  <si>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</si>
  <si>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</si>
  <si>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</si>
  <si>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</si>
  <si>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</si>
  <si>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</si>
  <si>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</si>
  <si>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</si>
  <si>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</si>
  <si>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</si>
  <si>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</si>
  <si>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</si>
  <si>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</si>
  <si>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</si>
  <si>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</si>
  <si>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</si>
  <si>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</si>
  <si>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</si>
  <si>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</si>
  <si>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</si>
  <si>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</si>
  <si>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</si>
  <si>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</si>
  <si>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</si>
  <si>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</si>
  <si>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</si>
  <si>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</si>
  <si>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</si>
  <si>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</si>
  <si>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</si>
  <si>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</si>
  <si>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</si>
  <si>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</si>
  <si>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</si>
  <si>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</si>
  <si>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</si>
  <si>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</si>
  <si>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</si>
  <si>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</si>
  <si>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</si>
  <si>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</si>
  <si>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</si>
  <si>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</si>
  <si>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</si>
  <si>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</si>
  <si>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</si>
  <si>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</si>
  <si>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</si>
  <si>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</si>
  <si>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</si>
  <si>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</si>
  <si>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</si>
  <si>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</si>
  <si>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</si>
  <si>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</si>
  <si>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</si>
  <si>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</si>
  <si>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</si>
  <si>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</si>
  <si>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</si>
  <si>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</si>
  <si>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</si>
  <si>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</si>
  <si>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</si>
  <si>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</si>
  <si>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</si>
  <si>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</si>
  <si>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</si>
  <si>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</si>
  <si>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</si>
  <si>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</si>
  <si>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</si>
  <si>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</si>
  <si>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</si>
  <si>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</si>
  <si>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</si>
  <si>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</si>
  <si>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</si>
  <si>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</si>
  <si>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</si>
  <si>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</si>
  <si>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</si>
  <si>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</si>
  <si>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</si>
  <si>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</si>
  <si>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</si>
  <si>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</si>
  <si>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</si>
  <si>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</si>
  <si>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</si>
  <si>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</si>
  <si>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</si>
  <si>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</si>
  <si>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</si>
  <si>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</si>
  <si>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</si>
  <si>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</si>
  <si>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</si>
  <si>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</si>
  <si>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</si>
  <si>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</si>
  <si>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</si>
  <si>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</si>
  <si>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</si>
  <si>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</si>
  <si>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</si>
  <si>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</si>
  <si>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</si>
  <si>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</si>
  <si>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</si>
  <si>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</si>
  <si>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</si>
  <si>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</si>
  <si>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</si>
  <si>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</si>
  <si>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</si>
  <si>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</si>
  <si>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</si>
  <si>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</si>
  <si>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</si>
  <si>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</si>
  <si>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</si>
  <si>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</si>
  <si>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</si>
  <si>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</si>
  <si>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</si>
  <si>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</si>
  <si>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</si>
  <si>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</si>
  <si>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</si>
  <si>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</si>
  <si>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</si>
  <si>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</si>
  <si>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</si>
  <si>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</si>
  <si>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</si>
  <si>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</si>
  <si>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</si>
  <si>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</si>
  <si>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</si>
  <si>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</si>
  <si>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</si>
  <si>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</si>
  <si>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</si>
  <si>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</si>
  <si>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</si>
  <si>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</si>
  <si>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</si>
  <si>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</si>
  <si>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</si>
  <si>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</si>
  <si>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</si>
  <si>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</si>
  <si>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</si>
  <si>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</si>
  <si>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</si>
  <si>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</si>
  <si>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</si>
  <si>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</si>
  <si>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</si>
  <si>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</si>
  <si>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</si>
  <si>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</si>
  <si>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</si>
  <si>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</si>
  <si>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</si>
  <si>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</si>
  <si>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</si>
  <si>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</si>
  <si>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</si>
  <si>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</si>
  <si>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</si>
  <si>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</si>
  <si>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</si>
  <si>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</si>
  <si>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</si>
  <si>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</si>
  <si>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</si>
  <si>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</si>
  <si>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</si>
  <si>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</si>
  <si>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</si>
  <si>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</si>
  <si>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</si>
  <si>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</si>
  <si>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</si>
  <si>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</si>
  <si>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</si>
  <si>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</si>
  <si>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</si>
  <si>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</si>
  <si>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</si>
  <si>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</si>
  <si>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</si>
  <si>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</si>
  <si>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</si>
  <si>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</si>
  <si>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</si>
  <si>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</si>
  <si>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</si>
  <si>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</si>
  <si>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</si>
  <si>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</si>
  <si>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</si>
  <si>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</si>
  <si>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</si>
  <si>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</si>
  <si>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</si>
  <si>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</si>
  <si>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</si>
  <si>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</si>
  <si>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</si>
  <si>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</si>
  <si>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</si>
  <si>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</si>
  <si>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</si>
  <si>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</si>
  <si>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</si>
  <si>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</si>
  <si>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</si>
  <si>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</si>
  <si>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</si>
  <si>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</si>
  <si>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</si>
  <si>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</si>
  <si>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</si>
  <si>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</si>
  <si>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</si>
  <si>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</si>
  <si>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</si>
  <si>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</si>
  <si>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</si>
  <si>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</si>
  <si>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</si>
  <si>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</si>
  <si>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</si>
  <si>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</si>
  <si>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</si>
  <si>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</si>
  <si>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</si>
  <si>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</si>
  <si>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</si>
  <si>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</si>
  <si>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</si>
  <si>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</si>
  <si>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</si>
  <si>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</si>
  <si>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</si>
  <si>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</si>
  <si>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</si>
  <si>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</si>
  <si>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</si>
  <si>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</si>
  <si>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</si>
  <si>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</si>
  <si>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</si>
  <si>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</si>
  <si>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</si>
  <si>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</si>
  <si>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</si>
  <si>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</si>
  <si>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</si>
  <si>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</si>
  <si>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</si>
  <si>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</si>
  <si>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</si>
  <si>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</si>
  <si>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</si>
  <si>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</si>
  <si>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</si>
  <si>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</si>
  <si>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</si>
  <si>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</si>
  <si>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</si>
  <si>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</si>
  <si>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</si>
  <si>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</si>
  <si>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</si>
  <si>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</si>
  <si>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</si>
  <si>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</si>
  <si>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</si>
  <si>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</si>
  <si>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</si>
  <si>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</si>
  <si>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</si>
  <si>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</si>
  <si>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</si>
  <si>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</si>
  <si>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</si>
  <si>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</si>
  <si>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</si>
  <si>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</si>
  <si>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</si>
  <si>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</si>
  <si>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</si>
  <si>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</si>
  <si>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</si>
  <si>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</si>
  <si>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</si>
  <si>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</si>
  <si>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</si>
  <si>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</si>
  <si>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</si>
  <si>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</si>
  <si>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</si>
  <si>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</si>
  <si>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</si>
  <si>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</si>
  <si>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</si>
  <si>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</si>
  <si>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</si>
  <si>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</si>
  <si>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</si>
  <si>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</si>
  <si>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</si>
  <si>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</si>
  <si>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</si>
  <si>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</si>
  <si>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</si>
  <si>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</si>
  <si>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</si>
  <si>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</si>
  <si>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</si>
  <si>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</si>
  <si>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</si>
  <si>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</si>
  <si>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</si>
  <si>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</si>
  <si>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</si>
  <si>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</si>
  <si>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</si>
  <si>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</si>
  <si>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</si>
  <si>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</si>
  <si>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</si>
  <si>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</si>
  <si>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</si>
  <si>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</si>
  <si>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</si>
  <si>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</si>
  <si>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</si>
  <si>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</si>
  <si>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</si>
  <si>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</si>
  <si>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</si>
  <si>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</si>
  <si>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</si>
  <si>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</si>
  <si>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</si>
  <si>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</si>
  <si>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</si>
  <si>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</si>
  <si>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</si>
  <si>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</si>
  <si>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</si>
  <si>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</si>
  <si>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</si>
  <si>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</si>
  <si>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</si>
  <si>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</si>
  <si>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</si>
  <si>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</si>
  <si>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</si>
  <si>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</si>
  <si>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</si>
  <si>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</si>
  <si>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</si>
  <si>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</si>
  <si>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</si>
  <si>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</si>
  <si>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</si>
  <si>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</si>
  <si>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</si>
  <si>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</si>
  <si>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</si>
  <si>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</si>
  <si>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</si>
  <si>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</si>
  <si>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</si>
  <si>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</si>
  <si>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</si>
  <si>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</si>
  <si>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</si>
  <si>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</si>
  <si>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</si>
  <si>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</si>
  <si>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</si>
  <si>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</si>
  <si>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</si>
  <si>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</si>
  <si>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</si>
  <si>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</si>
  <si>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</si>
  <si>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</si>
  <si>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</si>
  <si>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</si>
  <si>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</si>
  <si>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</si>
  <si>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</si>
  <si>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</si>
  <si>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</si>
  <si>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</si>
  <si>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</si>
  <si>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</si>
  <si>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</si>
  <si>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</si>
  <si>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</si>
  <si>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</si>
  <si>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</si>
  <si>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</si>
  <si>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</si>
  <si>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</si>
  <si>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</si>
  <si>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</si>
  <si>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</si>
  <si>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</si>
  <si>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</si>
  <si>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</si>
  <si>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</si>
  <si>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</si>
  <si>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</si>
  <si>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</si>
  <si>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</si>
  <si>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</si>
  <si>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</si>
  <si>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</si>
  <si>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</si>
  <si>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</si>
  <si>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</si>
  <si>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</si>
  <si>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</si>
  <si>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</si>
  <si>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</si>
  <si>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</si>
  <si>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</si>
  <si>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</si>
  <si>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</si>
  <si>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</si>
  <si>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</si>
  <si>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</si>
  <si>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</si>
  <si>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</si>
  <si>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</si>
  <si>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</si>
  <si>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</si>
  <si>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</si>
  <si>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</si>
  <si>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</si>
  <si>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</si>
  <si>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</si>
  <si>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</si>
  <si>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</si>
  <si>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</si>
  <si>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</si>
  <si>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</si>
  <si>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</si>
  <si>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</si>
  <si>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</si>
  <si>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</si>
  <si>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</si>
  <si>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</si>
  <si>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</si>
  <si>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</si>
  <si>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</si>
  <si>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</si>
  <si>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</si>
  <si>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</si>
  <si>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</si>
  <si>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</si>
  <si>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</si>
  <si>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</si>
  <si>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</si>
  <si>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</si>
  <si>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</si>
  <si>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</si>
  <si>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</si>
  <si>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</si>
  <si>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</si>
  <si>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</si>
  <si>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</si>
  <si>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</si>
  <si>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</si>
  <si>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</si>
  <si>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</si>
  <si>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</si>
  <si>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</si>
  <si>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</si>
  <si>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</si>
  <si>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</si>
  <si>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</si>
  <si>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</si>
  <si>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</si>
  <si>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</si>
  <si>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</si>
  <si>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</si>
  <si>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</si>
  <si>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</si>
  <si>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</si>
  <si>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</si>
  <si>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</si>
  <si>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</si>
  <si>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</si>
  <si>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</si>
  <si>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</si>
  <si>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</si>
  <si>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</si>
  <si>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</si>
  <si>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</si>
  <si>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</si>
  <si>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</si>
  <si>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</si>
  <si>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</si>
  <si>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</si>
  <si>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</si>
  <si>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</si>
  <si>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</si>
  <si>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</si>
  <si>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</si>
  <si>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</si>
  <si>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</si>
  <si>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</si>
  <si>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</si>
  <si>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</si>
  <si>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</si>
  <si>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</si>
  <si>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</si>
  <si>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</si>
  <si>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</si>
  <si>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</si>
  <si>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</si>
  <si>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</si>
  <si>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</si>
  <si>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</si>
  <si>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</si>
  <si>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</si>
  <si>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</si>
  <si>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</si>
  <si>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</si>
  <si>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</si>
  <si>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</si>
  <si>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</si>
  <si>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</si>
  <si>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</si>
  <si>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</si>
  <si>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</si>
  <si>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</si>
  <si>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</si>
  <si>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</si>
  <si>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</si>
  <si>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</si>
  <si>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</si>
  <si>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</si>
  <si>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</si>
  <si>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</si>
  <si>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</si>
  <si>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</si>
  <si>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</si>
  <si>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</si>
  <si>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</si>
  <si>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</si>
  <si>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</si>
  <si>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</si>
  <si>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</si>
  <si>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</si>
  <si>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</si>
  <si>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</si>
  <si>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</si>
  <si>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</si>
  <si>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</si>
  <si>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</si>
  <si>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</si>
  <si>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</si>
  <si>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</si>
  <si>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</si>
  <si>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</si>
  <si>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</si>
  <si>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</si>
  <si>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</si>
  <si>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</si>
  <si>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</si>
  <si>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</si>
  <si>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</si>
  <si>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</si>
  <si>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</si>
  <si>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</si>
  <si>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</si>
  <si>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</si>
  <si>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</si>
  <si>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</si>
  <si>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</si>
  <si>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</si>
  <si>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</si>
  <si>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</si>
  <si>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</si>
  <si>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</si>
  <si>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</si>
  <si>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</si>
  <si>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</si>
  <si>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</si>
  <si>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</si>
  <si>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</si>
  <si>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</si>
  <si>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</si>
  <si>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</si>
  <si>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</si>
  <si>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</si>
  <si>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</si>
  <si>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</si>
  <si>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</si>
  <si>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</si>
  <si>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</si>
  <si>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</si>
  <si>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</si>
  <si>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</si>
  <si>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</si>
  <si>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</si>
  <si>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</si>
  <si>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</si>
  <si>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</si>
  <si>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</si>
  <si>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</si>
  <si>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</si>
  <si>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</si>
  <si>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</si>
  <si>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</si>
  <si>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</si>
  <si>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</si>
  <si>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</si>
  <si>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</si>
  <si>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</si>
  <si>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</si>
  <si>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</si>
  <si>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</si>
  <si>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</si>
  <si>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</si>
  <si>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</si>
  <si>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</si>
  <si>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</si>
  <si>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</si>
  <si>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</si>
  <si>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</si>
  <si>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</si>
  <si>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</si>
  <si>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</si>
  <si>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</si>
  <si>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</si>
  <si>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</si>
  <si>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</si>
  <si>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</si>
  <si>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</si>
  <si>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</si>
  <si>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</si>
  <si>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</si>
  <si>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</si>
  <si>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</si>
  <si>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</si>
  <si>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</si>
  <si>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</si>
  <si>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</si>
  <si>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</si>
  <si>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</si>
  <si>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</si>
  <si>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</si>
  <si>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</si>
  <si>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</si>
  <si>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</si>
  <si>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</si>
  <si>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</si>
  <si>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</si>
  <si>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</si>
  <si>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</si>
  <si>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</si>
  <si>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</si>
  <si>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</si>
  <si>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</si>
  <si>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</si>
  <si>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</si>
  <si>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</si>
  <si>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</si>
  <si>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</si>
  <si>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</si>
  <si>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</si>
  <si>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</si>
  <si>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</si>
  <si>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</si>
  <si>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</si>
  <si>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</si>
  <si>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</si>
  <si>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</si>
  <si>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</si>
  <si>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</si>
  <si>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</si>
  <si>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</si>
  <si>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</si>
  <si>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</si>
  <si>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</si>
  <si>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</si>
  <si>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</si>
  <si>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</si>
  <si>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</si>
  <si>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</si>
  <si>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</si>
  <si>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</si>
  <si>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</si>
  <si>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</si>
  <si>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</si>
  <si>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</si>
  <si>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</si>
  <si>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</si>
  <si>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</si>
  <si>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</si>
  <si>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</si>
  <si>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</si>
  <si>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</si>
  <si>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</si>
  <si>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</si>
  <si>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</si>
  <si>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</si>
  <si>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</si>
  <si>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</si>
  <si>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</si>
  <si>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</si>
  <si>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</si>
  <si>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</si>
  <si>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</si>
  <si>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</si>
  <si>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</si>
  <si>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</si>
  <si>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</si>
  <si>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</si>
  <si>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</si>
  <si>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</si>
  <si>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</si>
  <si>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</si>
  <si>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</si>
  <si>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</si>
  <si>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</si>
  <si>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</si>
  <si>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</si>
  <si>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</si>
  <si>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</si>
  <si>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</si>
  <si>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</si>
  <si>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</si>
  <si>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</si>
  <si>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</si>
  <si>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</si>
  <si>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</si>
  <si>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</si>
  <si>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</si>
  <si>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</si>
  <si>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</si>
  <si>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</si>
  <si>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</si>
  <si>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</si>
  <si>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</si>
  <si>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</si>
  <si>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</si>
  <si>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</si>
  <si>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</si>
  <si>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</si>
  <si>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</si>
  <si>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</si>
  <si>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</si>
  <si>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</si>
  <si>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</si>
  <si>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</si>
  <si>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</si>
  <si>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</si>
  <si>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</si>
  <si>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</si>
  <si>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</si>
  <si>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</si>
  <si>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</si>
  <si>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</si>
  <si>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</si>
  <si>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</si>
  <si>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</si>
  <si>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</si>
  <si>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</si>
  <si>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</si>
  <si>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</si>
  <si>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</si>
  <si>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</si>
  <si>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</si>
  <si>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</si>
  <si>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</si>
  <si>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</si>
  <si>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</si>
  <si>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</si>
  <si>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</si>
  <si>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</si>
  <si>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</si>
  <si>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</si>
  <si>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</si>
  <si>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</si>
  <si>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</si>
  <si>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</si>
  <si>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</si>
  <si>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</si>
  <si>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</si>
  <si>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</si>
  <si>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</si>
  <si>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</si>
  <si>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</si>
  <si>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</si>
  <si>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</si>
  <si>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</si>
  <si>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</si>
  <si>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</si>
  <si>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</si>
  <si>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</si>
  <si>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</si>
  <si>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</si>
  <si>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</si>
  <si>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</si>
  <si>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</si>
  <si>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</si>
  <si>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</si>
  <si>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</si>
  <si>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</si>
  <si>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</si>
  <si>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</si>
  <si>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</si>
  <si>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</si>
  <si>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</si>
  <si>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</si>
  <si>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</si>
  <si>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</si>
  <si>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</si>
  <si>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</si>
  <si>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</si>
  <si>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</si>
  <si>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</si>
  <si>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</si>
  <si>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</si>
  <si>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</si>
  <si>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</si>
  <si>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</si>
  <si>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</si>
  <si>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</si>
  <si>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</si>
  <si>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</si>
  <si>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</si>
  <si>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</si>
  <si>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</si>
  <si>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</si>
  <si>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</si>
  <si>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</si>
  <si>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</si>
  <si>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</si>
  <si>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</si>
  <si>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</si>
  <si>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</si>
  <si>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</si>
  <si>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</si>
  <si>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</si>
  <si>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</si>
  <si>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</si>
  <si>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</si>
  <si>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</si>
  <si>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</si>
  <si>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</si>
  <si>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</si>
  <si>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</si>
  <si>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</si>
  <si>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</si>
  <si>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</si>
  <si>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</si>
  <si>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</si>
  <si>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</si>
  <si>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</si>
  <si>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</si>
  <si>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</si>
  <si>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</si>
  <si>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</si>
  <si>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</si>
  <si>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</si>
  <si>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</si>
  <si>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</si>
  <si>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</si>
  <si>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</si>
  <si>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</si>
  <si>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</si>
  <si>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</si>
  <si>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</si>
  <si>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</si>
  <si>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</si>
  <si>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</si>
  <si>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</si>
  <si>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</si>
  <si>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</si>
  <si>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</si>
  <si>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</si>
  <si>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</si>
  <si>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</si>
  <si>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</si>
  <si>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</si>
  <si>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</si>
  <si>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</si>
  <si>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</si>
  <si>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</si>
  <si>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</si>
  <si>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</si>
  <si>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</si>
  <si>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</si>
  <si>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</si>
  <si>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</si>
  <si>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</si>
  <si>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</si>
  <si>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</si>
  <si>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</si>
  <si>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</si>
  <si>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</si>
  <si>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</si>
  <si>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</si>
  <si>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</si>
  <si>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</si>
  <si>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</si>
  <si>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</si>
  <si>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</si>
  <si>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</si>
  <si>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</si>
  <si>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</si>
  <si>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</si>
  <si>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</si>
  <si>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</si>
  <si>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</si>
  <si>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</si>
  <si>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</si>
  <si>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</si>
  <si>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</si>
  <si>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</si>
  <si>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</si>
  <si>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</si>
  <si>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</si>
  <si>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</si>
  <si>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</si>
  <si>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</si>
  <si>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</si>
  <si>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</si>
  <si>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</si>
  <si>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</si>
  <si>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</si>
  <si>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</si>
  <si>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</si>
  <si>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</si>
  <si>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</si>
  <si>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</si>
  <si>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</si>
  <si>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</si>
  <si>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</si>
  <si>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</si>
  <si>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</si>
  <si>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</si>
  <si>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</si>
  <si>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</si>
  <si>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</si>
  <si>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</si>
  <si>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</si>
  <si>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</si>
  <si>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</si>
  <si>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</si>
  <si>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</si>
  <si>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</si>
  <si>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</si>
  <si>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</si>
  <si>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</si>
  <si>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</si>
  <si>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</si>
  <si>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</si>
  <si>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</si>
  <si>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</si>
  <si>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</si>
  <si>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</si>
  <si>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</si>
  <si>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</si>
  <si>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</si>
  <si>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</si>
  <si>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</si>
  <si>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</si>
  <si>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</si>
  <si>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</si>
  <si>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</si>
  <si>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</si>
  <si>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</si>
  <si>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</si>
  <si>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</si>
  <si>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</si>
  <si>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</si>
  <si>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</si>
  <si>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</si>
  <si>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</si>
  <si>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</si>
  <si>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</si>
  <si>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</si>
  <si>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</si>
  <si>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</si>
  <si>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</si>
  <si>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</si>
  <si>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</si>
  <si>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</si>
  <si>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</si>
  <si>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</si>
  <si>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</si>
  <si>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</si>
  <si>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</si>
  <si>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</si>
  <si>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</si>
  <si>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</si>
  <si>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</si>
  <si>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</si>
  <si>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</si>
  <si>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</si>
  <si>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</si>
  <si>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</si>
  <si>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</si>
  <si>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</si>
  <si>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</si>
  <si>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</si>
  <si>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</si>
  <si>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</si>
  <si>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</si>
  <si>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</si>
  <si>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</si>
  <si>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</si>
  <si>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</si>
  <si>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</si>
  <si>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</si>
  <si>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</si>
  <si>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</si>
  <si>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</si>
  <si>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</si>
  <si>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</si>
  <si>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</si>
  <si>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</si>
  <si>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</si>
  <si>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</si>
  <si>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</si>
  <si>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</si>
  <si>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</si>
  <si>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</si>
  <si>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</si>
  <si>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</si>
  <si>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</si>
  <si>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</si>
  <si>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</si>
  <si>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</si>
  <si>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</si>
  <si>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</si>
  <si>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</si>
  <si>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</si>
  <si>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</si>
  <si>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</si>
  <si>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</si>
  <si>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</si>
  <si>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</si>
  <si>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</si>
  <si>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</si>
  <si>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</si>
  <si>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</si>
  <si>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</si>
  <si>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</si>
  <si>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</si>
  <si>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</si>
  <si>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</si>
  <si>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</si>
  <si>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</si>
  <si>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</si>
  <si>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</si>
  <si>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</si>
  <si>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</si>
  <si>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</si>
  <si>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</si>
  <si>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</si>
  <si>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</si>
  <si>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</si>
  <si>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</si>
  <si>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</si>
  <si>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</si>
  <si>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</si>
  <si>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</si>
  <si>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</si>
  <si>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</si>
  <si>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</si>
  <si>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</si>
  <si>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</si>
  <si>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</si>
  <si>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</si>
  <si>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</si>
  <si>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</si>
  <si>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</si>
  <si>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</si>
  <si>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</si>
  <si>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</si>
  <si>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</si>
  <si>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</si>
  <si>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</si>
  <si>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</si>
  <si>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</si>
  <si>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</si>
  <si>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</si>
  <si>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</si>
  <si>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</si>
  <si>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</si>
  <si>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</si>
  <si>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</si>
  <si>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</si>
  <si>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</si>
  <si>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</si>
  <si>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</si>
  <si>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</si>
  <si>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</si>
  <si>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</si>
  <si>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</si>
  <si>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</si>
  <si>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</si>
  <si>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</si>
  <si>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</si>
  <si>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</si>
  <si>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</si>
  <si>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</si>
  <si>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</si>
  <si>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</si>
  <si>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</si>
  <si>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</si>
  <si>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</si>
  <si>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</si>
  <si>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</si>
  <si>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</si>
  <si>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</si>
  <si>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</si>
  <si>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</si>
  <si>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</si>
  <si>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</si>
  <si>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</si>
  <si>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</si>
  <si>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</si>
  <si>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</si>
  <si>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</si>
  <si>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</si>
  <si>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</si>
  <si>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</si>
  <si>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</si>
  <si>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</si>
  <si>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</si>
  <si>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</si>
  <si>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</si>
  <si>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</si>
  <si>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</si>
  <si>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</si>
  <si>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</si>
  <si>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</si>
  <si>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</si>
  <si>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</si>
  <si>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</si>
  <si>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</si>
  <si>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</si>
  <si>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</si>
  <si>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</si>
  <si>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</si>
  <si>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</si>
  <si>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</si>
  <si>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</si>
  <si>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</si>
  <si>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</si>
  <si>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</si>
  <si>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</si>
  <si>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</si>
  <si>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</si>
  <si>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</si>
  <si>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</si>
  <si>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</si>
  <si>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</si>
  <si>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</si>
  <si>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</si>
  <si>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</si>
  <si>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</si>
  <si>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</si>
  <si>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</si>
  <si>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</si>
  <si>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</si>
  <si>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</si>
  <si>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</si>
  <si>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</si>
  <si>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</si>
  <si>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</si>
  <si>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</si>
  <si>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</si>
  <si>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</si>
  <si>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</si>
  <si>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</si>
  <si>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</si>
  <si>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</si>
  <si>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</si>
  <si>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</si>
  <si>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</si>
  <si>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</si>
  <si>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</si>
  <si>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</si>
  <si>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</si>
  <si>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</si>
  <si>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</si>
  <si>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</si>
  <si>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</si>
  <si>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</si>
  <si>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</si>
  <si>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</si>
  <si>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</si>
  <si>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</si>
  <si>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</si>
  <si>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</si>
  <si>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</si>
  <si>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</si>
  <si>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</si>
  <si>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</si>
  <si>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</si>
  <si>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</si>
  <si>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</si>
  <si>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</si>
  <si>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</si>
  <si>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</si>
  <si>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</si>
  <si>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</si>
  <si>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</si>
  <si>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</si>
  <si>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</si>
  <si>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</si>
  <si>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</si>
  <si>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</si>
  <si>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</si>
  <si>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</si>
  <si>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</si>
  <si>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</si>
  <si>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</si>
  <si>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</si>
  <si>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</si>
  <si>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</si>
  <si>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</si>
  <si>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</si>
  <si>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</si>
  <si>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</si>
  <si>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</si>
  <si>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</si>
  <si>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</si>
  <si>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</si>
  <si>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</si>
  <si>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</si>
  <si>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</si>
  <si>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</si>
  <si>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</si>
  <si>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</si>
  <si>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</si>
  <si>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</si>
  <si>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</si>
  <si>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</si>
  <si>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</si>
  <si>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</si>
  <si>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</si>
  <si>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</si>
  <si>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</si>
  <si>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</si>
  <si>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</si>
  <si>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</si>
  <si>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</si>
  <si>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</si>
  <si>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</si>
  <si>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</si>
  <si>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</si>
  <si>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</si>
  <si>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</si>
  <si>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</si>
  <si>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</si>
  <si>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</si>
  <si>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</si>
  <si>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</si>
  <si>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</si>
  <si>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</si>
  <si>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</si>
  <si>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</si>
  <si>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</si>
  <si>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</si>
  <si>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</si>
  <si>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</si>
  <si>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</si>
  <si>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</si>
  <si>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</si>
  <si>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</si>
  <si>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</si>
  <si>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</si>
  <si>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</si>
  <si>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</si>
  <si>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</si>
  <si>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</si>
  <si>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</si>
  <si>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</si>
  <si>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</si>
  <si>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</si>
  <si>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</si>
  <si>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</si>
  <si>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</si>
  <si>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</si>
  <si>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</si>
  <si>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</si>
  <si>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</si>
  <si>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</si>
  <si>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</si>
  <si>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</si>
  <si>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</si>
  <si>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</si>
  <si>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</si>
  <si>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</si>
  <si>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</si>
  <si>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</si>
  <si>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</si>
  <si>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</si>
  <si>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</si>
  <si>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</si>
  <si>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</si>
  <si>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</si>
  <si>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</si>
  <si>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</si>
  <si>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</si>
  <si>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</si>
  <si>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</si>
  <si>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</si>
  <si>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</si>
  <si>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</si>
  <si>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</si>
  <si>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</si>
  <si>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</si>
  <si>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</si>
  <si>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</si>
  <si>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</si>
  <si>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</si>
  <si>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</si>
  <si>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</si>
  <si>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</si>
  <si>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</si>
  <si>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</si>
  <si>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</si>
  <si>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</si>
  <si>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</si>
  <si>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</si>
  <si>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</si>
  <si>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</si>
  <si>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</si>
  <si>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</si>
  <si>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</si>
  <si>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</si>
  <si>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</si>
  <si>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</si>
  <si>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</si>
  <si>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</si>
  <si>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</si>
  <si>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</si>
  <si>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</si>
  <si>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</si>
  <si>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</si>
  <si>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</si>
  <si>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</si>
  <si>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</si>
  <si>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</si>
  <si>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</si>
  <si>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</si>
  <si>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</si>
  <si>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</si>
  <si>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</si>
  <si>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</si>
  <si>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</si>
  <si>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</si>
  <si>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</si>
  <si>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</si>
  <si>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</si>
  <si>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</si>
  <si>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</si>
  <si>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</si>
  <si>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</si>
  <si>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</si>
  <si>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</si>
  <si>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</si>
  <si>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</si>
  <si>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</si>
  <si>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</si>
  <si>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</si>
  <si>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</si>
  <si>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</si>
  <si>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</si>
  <si>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</si>
  <si>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</si>
  <si>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</si>
  <si>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</si>
  <si>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</si>
  <si>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</si>
  <si>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</si>
  <si>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</si>
  <si>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</si>
  <si>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</si>
  <si>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</si>
  <si>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</si>
  <si>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</si>
  <si>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</si>
  <si>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</si>
  <si>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</si>
  <si>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</si>
  <si>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</si>
  <si>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</si>
  <si>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</si>
  <si>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</si>
  <si>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</si>
  <si>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</si>
  <si>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</si>
  <si>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</si>
  <si>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</si>
  <si>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</si>
  <si>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</si>
  <si>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</si>
  <si>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</si>
  <si>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</si>
  <si>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</si>
  <si>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</si>
  <si>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</si>
  <si>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</si>
  <si>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</si>
  <si>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</si>
  <si>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</si>
  <si>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</si>
  <si>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</si>
  <si>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</si>
  <si>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</si>
  <si>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</si>
  <si>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</si>
  <si>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</si>
  <si>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</si>
  <si>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</si>
  <si>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</si>
  <si>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</si>
  <si>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</si>
  <si>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</si>
  <si>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</si>
  <si>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</si>
  <si>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</si>
  <si>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</si>
  <si>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</si>
  <si>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</si>
  <si>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</si>
  <si>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</si>
  <si>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</si>
  <si>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</si>
  <si>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</si>
  <si>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</si>
  <si>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</si>
  <si>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</si>
  <si>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</si>
  <si>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</si>
  <si>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</si>
  <si>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</si>
  <si>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</si>
  <si>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</si>
  <si>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</si>
  <si>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</si>
  <si>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</si>
  <si>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</si>
  <si>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</si>
  <si>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</si>
  <si>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</si>
  <si>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</si>
  <si>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</si>
  <si>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</si>
  <si>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</si>
  <si>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</si>
  <si>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</si>
  <si>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</si>
  <si>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</si>
  <si>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</si>
  <si>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</si>
  <si>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</si>
  <si>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</si>
  <si>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</si>
  <si>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</si>
  <si>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</si>
  <si>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</si>
  <si>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</si>
  <si>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</si>
  <si>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</si>
  <si>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</si>
  <si>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</si>
  <si>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</si>
  <si>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</si>
  <si>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</si>
  <si>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</si>
  <si>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</si>
  <si>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</si>
  <si>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</si>
  <si>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</si>
  <si>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</si>
  <si>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</si>
  <si>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</si>
  <si>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</si>
  <si>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</si>
  <si>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</si>
  <si>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</si>
  <si>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</si>
  <si>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</si>
  <si>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</si>
  <si>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</si>
  <si>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</si>
  <si>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</si>
  <si>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</si>
  <si>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</si>
  <si>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</si>
  <si>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</si>
  <si>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</si>
  <si>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</si>
  <si>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</si>
  <si>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</si>
  <si>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</si>
  <si>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</si>
  <si>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</si>
  <si>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</si>
  <si>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</si>
  <si>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</si>
  <si>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</si>
  <si>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</si>
  <si>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</si>
  <si>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</si>
  <si>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</si>
  <si>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</si>
  <si>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</si>
  <si>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</si>
  <si>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</si>
  <si>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</si>
  <si>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</si>
  <si>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</si>
  <si>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</si>
  <si>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</si>
  <si>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</si>
  <si>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</si>
  <si>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</si>
  <si>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</si>
  <si>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</si>
  <si>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</si>
  <si>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</si>
  <si>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</si>
  <si>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</si>
  <si>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</si>
  <si>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</si>
  <si>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</si>
  <si>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</si>
  <si>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</si>
  <si>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</si>
  <si>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</si>
  <si>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</si>
  <si>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</si>
  <si>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</si>
  <si>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</si>
  <si>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</si>
  <si>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</si>
  <si>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</si>
  <si>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</si>
  <si>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</si>
  <si>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</si>
  <si>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</si>
  <si>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</si>
  <si>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</si>
  <si>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</si>
  <si>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</si>
  <si>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</si>
  <si>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</si>
  <si>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</si>
  <si>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</si>
  <si>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</si>
  <si>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</si>
  <si>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</si>
  <si>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</si>
  <si>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</si>
  <si>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</si>
  <si>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</si>
  <si>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</si>
  <si>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</si>
  <si>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</si>
  <si>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</si>
  <si>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</si>
  <si>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</si>
  <si>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</si>
  <si>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</si>
  <si>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</si>
  <si>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</si>
  <si>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</si>
  <si>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</si>
  <si>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</si>
  <si>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</si>
  <si>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</si>
  <si>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</si>
  <si>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</si>
  <si>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</si>
  <si>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</si>
  <si>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</si>
  <si>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</si>
  <si>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</si>
  <si>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</si>
  <si>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</si>
  <si>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</si>
  <si>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</si>
  <si>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</si>
  <si>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</si>
  <si>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</si>
  <si>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</si>
  <si>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</si>
  <si>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</si>
  <si>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</si>
  <si>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</si>
  <si>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</si>
  <si>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</si>
  <si>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</si>
  <si>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</si>
  <si>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</si>
  <si>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</si>
  <si>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</si>
  <si>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</si>
  <si>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</si>
  <si>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</si>
  <si>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</si>
  <si>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</si>
  <si>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</si>
  <si>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</si>
  <si>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</si>
  <si>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</si>
  <si>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</si>
  <si>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</si>
  <si>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</si>
  <si>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</si>
  <si>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</si>
  <si>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</si>
  <si>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</si>
  <si>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</si>
  <si>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</si>
  <si>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</si>
  <si>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</si>
  <si>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</si>
  <si>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</si>
  <si>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</si>
  <si>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</si>
  <si>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</si>
  <si>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</si>
  <si>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</si>
  <si>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</si>
  <si>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</si>
  <si>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</si>
  <si>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</si>
  <si>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</si>
  <si>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</si>
  <si>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</si>
  <si>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</si>
  <si>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</si>
  <si>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</si>
  <si>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</si>
  <si>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</si>
  <si>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</si>
  <si>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</si>
  <si>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</si>
  <si>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</si>
  <si>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</si>
  <si>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</si>
  <si>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</si>
  <si>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</si>
  <si>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</si>
  <si>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</si>
  <si>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</si>
  <si>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</si>
  <si>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</si>
  <si>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</si>
  <si>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</si>
  <si>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</si>
  <si>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</si>
  <si>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</si>
  <si>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</si>
  <si>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</si>
  <si>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</si>
  <si>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</si>
  <si>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</si>
  <si>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</si>
  <si>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</si>
  <si>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</si>
  <si>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</si>
  <si>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</si>
  <si>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</si>
  <si>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</si>
  <si>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</si>
  <si>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</si>
  <si>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</si>
  <si>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</si>
  <si>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</si>
  <si>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</si>
  <si>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</si>
  <si>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</si>
  <si>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</si>
  <si>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</si>
  <si>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</si>
  <si>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</si>
  <si>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</si>
  <si>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</si>
  <si>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</si>
  <si>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</si>
  <si>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</si>
  <si>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</si>
  <si>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</si>
  <si>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</si>
  <si>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</si>
  <si>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</si>
  <si>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</si>
  <si>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</si>
  <si>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</si>
  <si>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</si>
  <si>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</si>
  <si>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</si>
  <si>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</si>
  <si>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</si>
  <si>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</si>
  <si>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</si>
  <si>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</si>
  <si>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</si>
  <si>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</si>
  <si>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</si>
  <si>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</si>
  <si>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</si>
  <si>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</si>
  <si>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</si>
  <si>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</si>
  <si>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</si>
  <si>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</si>
  <si>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</si>
  <si>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</si>
  <si>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</si>
  <si>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</si>
  <si>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</si>
  <si>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</si>
  <si>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</si>
  <si>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</si>
  <si>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</si>
  <si>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</si>
  <si>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</si>
  <si>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</si>
  <si>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</si>
  <si>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</si>
  <si>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</si>
  <si>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</si>
  <si>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</si>
  <si>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</si>
  <si>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</si>
  <si>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</si>
  <si>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</si>
  <si>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</si>
  <si>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</si>
  <si>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</si>
  <si>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</si>
  <si>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</si>
  <si>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</si>
  <si>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</si>
  <si>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</si>
  <si>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</si>
  <si>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</si>
  <si>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</si>
  <si>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</si>
  <si>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</si>
  <si>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</si>
  <si>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</si>
  <si>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</si>
  <si>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</si>
  <si>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</si>
  <si>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</si>
  <si>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</si>
  <si>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</si>
  <si>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</si>
  <si>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</si>
  <si>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</si>
  <si>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</si>
  <si>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</si>
  <si>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</si>
  <si>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</si>
  <si>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</si>
  <si>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</si>
  <si>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</si>
  <si>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</si>
  <si>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</si>
  <si>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</si>
  <si>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</si>
  <si>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</si>
  <si>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</si>
  <si>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</si>
  <si>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</si>
  <si>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</si>
  <si>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</si>
  <si>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</si>
  <si>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</si>
  <si>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</si>
  <si>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</si>
  <si>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</si>
  <si>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</si>
  <si>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</si>
  <si>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</si>
  <si>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</si>
  <si>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</si>
  <si>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</si>
  <si>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</si>
  <si>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</si>
  <si>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</si>
  <si>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</si>
  <si>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</si>
  <si>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</si>
  <si>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</si>
  <si>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</si>
  <si>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</si>
  <si>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</si>
  <si>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</si>
  <si>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</si>
  <si>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</si>
  <si>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</si>
  <si>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</si>
  <si>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</si>
  <si>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</si>
  <si>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</si>
  <si>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</si>
  <si>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</si>
  <si>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</si>
  <si>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</si>
  <si>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</si>
  <si>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</si>
  <si>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</si>
  <si>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</si>
  <si>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</si>
  <si>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</si>
  <si>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</si>
  <si>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</si>
  <si>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</si>
  <si>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</si>
  <si>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</si>
  <si>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</si>
  <si>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</si>
  <si>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</si>
  <si>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</si>
  <si>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</si>
  <si>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</si>
  <si>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</si>
  <si>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</si>
  <si>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</si>
  <si>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</si>
  <si>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</si>
  <si>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</si>
  <si>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</si>
  <si>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</si>
  <si>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</si>
  <si>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</si>
  <si>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</si>
  <si>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</si>
  <si>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</si>
  <si>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</si>
  <si>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</si>
  <si>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</si>
  <si>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</si>
  <si>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</si>
  <si>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</si>
  <si>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</si>
  <si>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</si>
  <si>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</si>
  <si>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</si>
  <si>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</si>
  <si>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</si>
  <si>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</si>
  <si>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</si>
  <si>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</si>
  <si>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</si>
  <si>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</si>
  <si>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</si>
  <si>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</si>
  <si>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</si>
  <si>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</si>
  <si>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</si>
  <si>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</si>
  <si>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</si>
  <si>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</si>
  <si>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</si>
  <si>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</si>
  <si>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</si>
  <si>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</si>
  <si>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</si>
  <si>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</si>
  <si>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</si>
  <si>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</si>
  <si>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</si>
  <si>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</si>
  <si>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</si>
  <si>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</si>
  <si>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</si>
  <si>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</si>
  <si>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</si>
  <si>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</si>
  <si>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</si>
  <si>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</si>
  <si>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</si>
  <si>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</si>
  <si>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</si>
  <si>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</si>
  <si>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</si>
  <si>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</si>
  <si>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</si>
  <si>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</si>
  <si>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</si>
  <si>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</si>
  <si>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</si>
  <si>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</si>
  <si>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</si>
  <si>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</si>
  <si>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</si>
  <si>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</si>
  <si>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</si>
  <si>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</si>
  <si>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</si>
  <si>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</si>
  <si>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</si>
  <si>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</si>
  <si>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</si>
  <si>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</si>
  <si>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</si>
  <si>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</si>
  <si>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</si>
  <si>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</si>
  <si>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</si>
  <si>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</si>
  <si>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</si>
  <si>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</si>
  <si>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</si>
  <si>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</si>
  <si>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</si>
  <si>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</si>
  <si>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</si>
  <si>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</si>
  <si>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</si>
  <si>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</si>
  <si>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</si>
  <si>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</si>
  <si>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</si>
  <si>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</si>
  <si>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</si>
  <si>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</si>
  <si>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</si>
  <si>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</si>
  <si>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</si>
  <si>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</si>
  <si>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</si>
  <si>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</si>
  <si>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</si>
  <si>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</si>
  <si>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</si>
  <si>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</si>
  <si>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</si>
  <si>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</si>
  <si>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</si>
  <si>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</si>
  <si>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</si>
  <si>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</si>
  <si>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</si>
  <si>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</si>
  <si>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</si>
  <si>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</si>
  <si>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</si>
  <si>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</si>
  <si>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</si>
  <si>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</si>
  <si>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</si>
  <si>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</si>
  <si>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</si>
  <si>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</si>
  <si>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</si>
  <si>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</si>
  <si>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</si>
  <si>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</si>
  <si>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</si>
  <si>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</si>
  <si>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</si>
  <si>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</si>
  <si>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</si>
  <si>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</si>
  <si>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</si>
  <si>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</si>
  <si>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</si>
  <si>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</si>
  <si>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</si>
  <si>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</si>
  <si>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</si>
  <si>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</si>
  <si>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</si>
  <si>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</si>
  <si>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</si>
  <si>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</si>
  <si>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</si>
  <si>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</si>
  <si>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</si>
  <si>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</si>
  <si>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</si>
  <si>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</si>
  <si>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</si>
  <si>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</si>
  <si>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</si>
  <si>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</si>
  <si>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</si>
  <si>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</si>
  <si>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</si>
  <si>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</si>
  <si>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</si>
  <si>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</si>
  <si>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</si>
  <si>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</si>
  <si>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</si>
  <si>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</si>
  <si>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</si>
  <si>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</si>
  <si>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</si>
  <si>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</si>
  <si>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</si>
  <si>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</si>
  <si>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</si>
  <si>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</si>
  <si>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</si>
  <si>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</si>
  <si>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</si>
  <si>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</si>
  <si>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</si>
  <si>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</si>
  <si>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</si>
  <si>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</si>
  <si>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</si>
  <si>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</si>
  <si>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</si>
  <si>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</si>
  <si>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</si>
  <si>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</si>
  <si>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</si>
  <si>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</si>
  <si>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</si>
  <si>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</si>
  <si>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</si>
  <si>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</si>
  <si>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</si>
  <si>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</si>
  <si>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</si>
  <si>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</si>
  <si>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</si>
  <si>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</si>
  <si>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</si>
  <si>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</si>
  <si>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</si>
  <si>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</si>
  <si>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</si>
  <si>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</si>
  <si>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</si>
  <si>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</si>
  <si>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</si>
  <si>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</si>
  <si>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</si>
  <si>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</si>
  <si>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</si>
  <si>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</si>
  <si>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</si>
  <si>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</si>
  <si>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</si>
  <si>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</si>
  <si>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</si>
  <si>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</si>
  <si>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</si>
  <si>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</si>
  <si>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</si>
  <si>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</si>
  <si>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</si>
  <si>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</si>
  <si>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</si>
  <si>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</si>
  <si>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</si>
  <si>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</si>
  <si>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</si>
  <si>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</si>
  <si>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</si>
  <si>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</si>
  <si>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</si>
  <si>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</si>
  <si>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</si>
  <si>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</si>
  <si>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</si>
  <si>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</si>
  <si>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</si>
  <si>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</si>
  <si>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</si>
  <si>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</si>
  <si>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</si>
  <si>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</si>
  <si>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</si>
  <si>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</si>
  <si>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</si>
  <si>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</si>
  <si>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</si>
  <si>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</si>
  <si>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</si>
  <si>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</si>
  <si>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</si>
  <si>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</si>
  <si>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</si>
  <si>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</si>
  <si>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</si>
  <si>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</si>
  <si>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</si>
  <si>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</si>
  <si>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</si>
  <si>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</si>
  <si>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</si>
  <si>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</si>
  <si>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</si>
  <si>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</si>
  <si>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</si>
  <si>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</si>
  <si>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</si>
  <si>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</si>
  <si>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</si>
  <si>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</si>
  <si>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</si>
  <si>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</si>
  <si>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</si>
  <si>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</si>
  <si>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</si>
  <si>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</si>
  <si>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</si>
  <si>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</si>
  <si>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</si>
  <si>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</si>
  <si>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</si>
  <si>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</si>
  <si>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</si>
  <si>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</si>
  <si>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</si>
  <si>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</si>
  <si>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</si>
  <si>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</si>
  <si>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</si>
  <si>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</si>
  <si>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</si>
  <si>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</si>
  <si>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</si>
  <si>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</si>
  <si>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</si>
  <si>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</si>
  <si>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</si>
  <si>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</si>
  <si>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</si>
  <si>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</si>
  <si>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</si>
  <si>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</si>
  <si>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</si>
  <si>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</si>
  <si>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</si>
  <si>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</si>
  <si>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</si>
  <si>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</si>
  <si>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</si>
  <si>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</si>
  <si>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</si>
  <si>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</si>
  <si>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</si>
  <si>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</si>
  <si>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</si>
  <si>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</si>
  <si>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</si>
  <si>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</si>
  <si>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</si>
  <si>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</si>
  <si>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</si>
  <si>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</si>
  <si>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</si>
  <si>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</si>
  <si>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</si>
  <si>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</si>
  <si>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</si>
  <si>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</si>
  <si>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</si>
  <si>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</si>
  <si>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</si>
  <si>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</si>
  <si>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</si>
  <si>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</si>
  <si>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</si>
  <si>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</si>
  <si>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</si>
  <si>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</si>
  <si>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</si>
  <si>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</si>
  <si>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</si>
  <si>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</si>
  <si>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</si>
  <si>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</si>
  <si>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</si>
  <si>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</si>
  <si>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</si>
  <si>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</si>
  <si>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</si>
  <si>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</si>
  <si>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</si>
  <si>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</si>
  <si>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</si>
  <si>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</si>
  <si>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</si>
  <si>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</si>
  <si>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</si>
  <si>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</si>
  <si>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</si>
  <si>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</si>
  <si>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</si>
  <si>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</si>
  <si>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</si>
  <si>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</si>
  <si>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</si>
  <si>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</si>
  <si>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</si>
  <si>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</si>
  <si>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</si>
  <si>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</si>
  <si>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</si>
  <si>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</si>
  <si>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</si>
  <si>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</si>
  <si>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</si>
  <si>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</si>
  <si>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</si>
  <si>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</si>
  <si>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</si>
  <si>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</si>
  <si>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</si>
  <si>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</si>
  <si>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</si>
  <si>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</si>
  <si>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</si>
  <si>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</si>
  <si>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</si>
  <si>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</si>
  <si>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</si>
  <si>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</si>
  <si>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</si>
  <si>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</si>
  <si>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</si>
  <si>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</si>
  <si>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</si>
  <si>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</si>
  <si>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</si>
  <si>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</si>
  <si>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</si>
  <si>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</si>
  <si>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</si>
  <si>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</si>
  <si>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</si>
  <si>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</si>
  <si>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</si>
  <si>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</si>
  <si>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</si>
  <si>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</si>
  <si>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</si>
  <si>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</si>
  <si>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</si>
  <si>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</si>
  <si>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</si>
  <si>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</si>
  <si>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</si>
  <si>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</si>
  <si>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</si>
  <si>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</si>
  <si>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</si>
  <si>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</si>
  <si>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</si>
  <si>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</si>
  <si>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</si>
  <si>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</si>
  <si>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</si>
  <si>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</si>
  <si>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</si>
  <si>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</si>
  <si>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</si>
  <si>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</si>
  <si>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</si>
  <si>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</si>
  <si>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</si>
  <si>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</si>
  <si>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</si>
  <si>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</si>
  <si>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</si>
  <si>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</si>
  <si>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</si>
  <si>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</si>
  <si>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</si>
  <si>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</si>
  <si>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</si>
  <si>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</si>
  <si>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</si>
  <si>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</si>
  <si>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</si>
  <si>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</si>
  <si>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</si>
  <si>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</si>
  <si>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</si>
  <si>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</si>
  <si>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</si>
  <si>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</si>
  <si>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</si>
  <si>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</si>
  <si>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</si>
  <si>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</si>
  <si>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</si>
  <si>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</si>
  <si>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</si>
  <si>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</si>
  <si>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</si>
  <si>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</si>
  <si>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</si>
  <si>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</si>
  <si>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</si>
  <si>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</si>
  <si>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</si>
  <si>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</si>
  <si>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</si>
  <si>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</si>
  <si>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</si>
  <si>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</si>
  <si>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</si>
  <si>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</si>
  <si>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</si>
  <si>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</si>
  <si>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</si>
  <si>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</si>
  <si>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</si>
  <si>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</si>
  <si>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</si>
  <si>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</si>
  <si>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</si>
  <si>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</si>
  <si>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</si>
  <si>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</si>
  <si>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</si>
  <si>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</si>
  <si>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</si>
  <si>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</si>
  <si>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</si>
  <si>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</si>
  <si>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</si>
  <si>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</si>
  <si>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</si>
  <si>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</si>
  <si>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</si>
  <si>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</si>
  <si>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</si>
  <si>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</si>
  <si>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</si>
  <si>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</si>
  <si>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</si>
  <si>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</si>
  <si>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</si>
  <si>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</si>
  <si>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</si>
  <si>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</si>
  <si>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</si>
  <si>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</si>
  <si>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</si>
  <si>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</si>
  <si>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</si>
  <si>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</si>
  <si>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</si>
  <si>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</si>
  <si>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</si>
  <si>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</si>
  <si>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</si>
  <si>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</si>
  <si>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</si>
  <si>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</si>
  <si>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</si>
  <si>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</si>
  <si>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</si>
  <si>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</si>
  <si>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</si>
  <si>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</si>
  <si>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</si>
  <si>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</si>
  <si>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</si>
  <si>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</si>
  <si>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</si>
  <si>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</si>
  <si>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</si>
  <si>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</si>
  <si>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</si>
  <si>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</si>
  <si>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</si>
  <si>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</si>
  <si>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</si>
  <si>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</si>
  <si>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</si>
  <si>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</si>
  <si>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</si>
  <si>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</si>
  <si>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</si>
  <si>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</si>
  <si>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</si>
  <si>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</si>
  <si>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</si>
  <si>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</si>
  <si>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</si>
  <si>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</si>
  <si>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</si>
  <si>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</si>
  <si>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</si>
  <si>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</si>
  <si>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</si>
  <si>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</si>
  <si>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</si>
  <si>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</si>
  <si>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</si>
  <si>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</si>
  <si>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</si>
  <si>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</si>
  <si>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</si>
  <si>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</si>
  <si>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</si>
  <si>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</si>
  <si>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</si>
  <si>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</si>
  <si>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</si>
  <si>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</si>
  <si>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</si>
  <si>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</si>
  <si>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</si>
  <si>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</si>
  <si>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</si>
  <si>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</si>
  <si>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</si>
  <si>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</si>
  <si>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</si>
  <si>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</si>
  <si>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</si>
  <si>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</si>
  <si>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</si>
  <si>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</si>
  <si>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</si>
  <si>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</si>
  <si>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</si>
  <si>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</si>
  <si>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</si>
  <si>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</si>
  <si>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</si>
  <si>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</si>
  <si>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</si>
  <si>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</si>
  <si>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</si>
  <si>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</si>
  <si>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</si>
  <si>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</si>
  <si>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</si>
  <si>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</si>
  <si>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</si>
  <si>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</si>
  <si>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</si>
  <si>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</si>
  <si>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</si>
  <si>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</si>
  <si>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</si>
  <si>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</si>
  <si>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</si>
  <si>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</si>
  <si>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</si>
  <si>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</si>
  <si>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</si>
  <si>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</si>
  <si>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</si>
  <si>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</si>
  <si>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</si>
  <si>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</si>
  <si>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</si>
  <si>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</si>
  <si>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</si>
  <si>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</si>
  <si>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</si>
  <si>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</si>
  <si>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</si>
  <si>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</si>
  <si>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</si>
  <si>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</si>
  <si>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</si>
  <si>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</si>
  <si>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</si>
  <si>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</si>
  <si>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</si>
  <si>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</si>
  <si>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</si>
  <si>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</si>
  <si>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</si>
  <si>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</si>
  <si>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</si>
  <si>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</si>
  <si>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</si>
  <si>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</si>
  <si>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</si>
  <si>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</si>
  <si>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</si>
  <si>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</si>
  <si>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</si>
  <si>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</si>
  <si>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</si>
  <si>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</si>
  <si>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</si>
  <si>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</si>
  <si>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</si>
  <si>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</si>
  <si>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</si>
  <si>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</si>
  <si>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</si>
  <si>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</si>
  <si>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</si>
  <si>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</si>
  <si>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</si>
  <si>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</si>
  <si>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</si>
  <si>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</si>
  <si>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</si>
  <si>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</si>
  <si>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</si>
  <si>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</si>
  <si>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</si>
  <si>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</si>
  <si>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</si>
  <si>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</si>
  <si>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</si>
  <si>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</si>
  <si>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</si>
  <si>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</si>
  <si>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</si>
  <si>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</si>
  <si>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</si>
  <si>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</si>
  <si>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</si>
  <si>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</si>
  <si>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</si>
  <si>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</si>
  <si>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</si>
  <si>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</si>
  <si>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</si>
  <si>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</si>
  <si>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</si>
  <si>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</si>
  <si>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</si>
  <si>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</si>
  <si>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</si>
  <si>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</si>
  <si>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</si>
  <si>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</si>
  <si>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</si>
  <si>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</si>
  <si>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</si>
  <si>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</si>
  <si>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</si>
  <si>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</si>
  <si>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</si>
  <si>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</si>
  <si>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</si>
  <si>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</si>
  <si>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</si>
  <si>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</si>
  <si>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</si>
  <si>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</si>
  <si>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</si>
  <si>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</si>
  <si>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</si>
  <si>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</si>
  <si>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</si>
  <si>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</si>
  <si>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</si>
  <si>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</si>
  <si>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</si>
  <si>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</si>
  <si>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</si>
  <si>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</si>
  <si>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</si>
  <si>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</si>
  <si>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</si>
  <si>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</si>
  <si>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</si>
  <si>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</si>
  <si>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</si>
  <si>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</si>
  <si>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</si>
  <si>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</si>
  <si>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</si>
  <si>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</si>
  <si>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</si>
  <si>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</si>
  <si>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</si>
  <si>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</si>
  <si>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</si>
  <si>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</si>
  <si>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</si>
  <si>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</si>
  <si>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</si>
  <si>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</si>
  <si>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</si>
  <si>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</si>
  <si>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</si>
  <si>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</si>
  <si>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</si>
  <si>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</si>
  <si>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</si>
  <si>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</si>
  <si>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</si>
  <si>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</si>
  <si>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</si>
  <si>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</si>
  <si>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</si>
  <si>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</si>
  <si>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</si>
  <si>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</si>
  <si>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</si>
  <si>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</si>
  <si>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</si>
  <si>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</si>
  <si>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</si>
  <si>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</si>
  <si>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</si>
  <si>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</si>
  <si>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</si>
  <si>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</si>
  <si>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</si>
  <si>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</si>
  <si>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</si>
  <si>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</si>
  <si>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</si>
  <si>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</si>
  <si>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</si>
  <si>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</si>
  <si>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</si>
  <si>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</si>
  <si>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</si>
  <si>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</si>
  <si>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</si>
  <si>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</si>
  <si>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</si>
  <si>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</si>
  <si>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</si>
  <si>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</si>
  <si>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</si>
  <si>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</si>
  <si>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</si>
  <si>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</si>
  <si>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</si>
  <si>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</si>
  <si>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</si>
  <si>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</si>
  <si>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</si>
  <si>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</si>
  <si>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</si>
  <si>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</si>
  <si>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</si>
  <si>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</si>
  <si>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</si>
  <si>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</si>
  <si>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</si>
  <si>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</si>
  <si>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</si>
  <si>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</si>
  <si>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</si>
  <si>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</si>
  <si>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</si>
  <si>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</si>
  <si>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</si>
  <si>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</si>
  <si>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</si>
  <si>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</si>
  <si>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</si>
  <si>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</si>
  <si>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</si>
  <si>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</si>
  <si>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</si>
  <si>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</si>
  <si>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</si>
  <si>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</si>
  <si>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</si>
  <si>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</si>
  <si>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</si>
  <si>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</si>
  <si>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</si>
  <si>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</si>
  <si>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</si>
  <si>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</si>
  <si>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</si>
  <si>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</si>
  <si>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</si>
  <si>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</si>
  <si>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</si>
  <si>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</si>
  <si>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</si>
  <si>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</si>
  <si>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</si>
  <si>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</si>
  <si>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</si>
  <si>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</si>
  <si>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</si>
  <si>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</si>
  <si>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</si>
  <si>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</si>
  <si>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</si>
  <si>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</si>
  <si>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</si>
  <si>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</si>
  <si>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</si>
  <si>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</si>
  <si>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</si>
  <si>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</si>
  <si>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</si>
  <si>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</si>
  <si>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</si>
  <si>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</si>
  <si>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</si>
  <si>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</si>
  <si>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</si>
  <si>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</si>
  <si>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</si>
  <si>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</si>
  <si>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</si>
  <si>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</si>
  <si>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</si>
  <si>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</si>
  <si>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</si>
  <si>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</si>
  <si>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</si>
  <si>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</si>
  <si>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</si>
  <si>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</si>
  <si>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</si>
  <si>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</si>
  <si>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</si>
  <si>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</si>
  <si>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</si>
  <si>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</si>
  <si>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</si>
  <si>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</si>
  <si>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</si>
  <si>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</si>
  <si>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</si>
  <si>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</si>
  <si>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</si>
  <si>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</si>
  <si>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</si>
  <si>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</si>
  <si>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</si>
  <si>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</si>
  <si>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</si>
  <si>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</si>
  <si>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</si>
  <si>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</si>
  <si>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</si>
  <si>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</si>
  <si>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</si>
  <si>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</si>
  <si>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</si>
  <si>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</si>
  <si>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</si>
  <si>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</si>
  <si>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</si>
  <si>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</si>
  <si>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</si>
  <si>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</si>
  <si>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</si>
  <si>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</si>
  <si>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</si>
  <si>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</si>
  <si>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</si>
  <si>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</si>
  <si>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</si>
  <si>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</si>
  <si>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</si>
  <si>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</si>
  <si>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</si>
  <si>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</si>
  <si>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</si>
  <si>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</si>
  <si>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</si>
  <si>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</si>
  <si>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</si>
  <si>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</si>
  <si>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</si>
  <si>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</si>
  <si>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</si>
  <si>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</si>
  <si>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</si>
  <si>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</si>
  <si>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</si>
  <si>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</si>
  <si>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</si>
  <si>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</si>
  <si>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</si>
  <si>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</si>
  <si>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</si>
  <si>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</si>
  <si>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</si>
  <si>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</si>
  <si>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</si>
  <si>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</si>
  <si>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</si>
  <si>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</si>
  <si>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</si>
  <si>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</si>
  <si>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</si>
  <si>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</si>
  <si>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</si>
  <si>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</si>
  <si>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</si>
  <si>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</si>
  <si>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</si>
  <si>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</si>
  <si>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</si>
  <si>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</si>
  <si>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</si>
  <si>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</si>
  <si>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</si>
  <si>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</si>
  <si>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</si>
  <si>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</si>
  <si>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</si>
  <si>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</si>
  <si>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</si>
  <si>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</si>
  <si>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</si>
  <si>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</si>
  <si>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</si>
  <si>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</si>
  <si>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</si>
  <si>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</si>
  <si>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</si>
  <si>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</si>
  <si>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</si>
  <si>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</si>
  <si>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</si>
  <si>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</si>
  <si>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</si>
  <si>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</si>
  <si>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</si>
  <si>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</si>
  <si>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</si>
  <si>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</si>
  <si>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</si>
  <si>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</si>
  <si>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</si>
  <si>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</si>
  <si>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</si>
  <si>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</si>
  <si>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</si>
  <si>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</si>
  <si>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</si>
  <si>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</si>
  <si>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</si>
  <si>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</si>
  <si>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</si>
  <si>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</si>
  <si>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</si>
  <si>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</si>
  <si>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</si>
  <si>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</si>
  <si>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</si>
  <si>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</si>
  <si>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</si>
  <si>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</si>
  <si>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</si>
  <si>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</si>
  <si>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</si>
  <si>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</si>
  <si>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</si>
  <si>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</si>
  <si>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</si>
  <si>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</si>
  <si>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</si>
  <si>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</si>
  <si>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</si>
  <si>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</si>
  <si>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</si>
  <si>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</si>
  <si>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</si>
  <si>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</si>
  <si>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</si>
  <si>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</si>
  <si>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</si>
  <si>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</si>
  <si>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</si>
  <si>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</si>
  <si>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</si>
  <si>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</si>
  <si>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</si>
  <si>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</si>
  <si>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</si>
  <si>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</si>
  <si>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</si>
  <si>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</si>
  <si>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</si>
  <si>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</si>
  <si>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</si>
  <si>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</si>
  <si>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</si>
  <si>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</si>
  <si>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</si>
  <si>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</si>
  <si>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</si>
  <si>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</si>
  <si>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</si>
  <si>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</si>
  <si>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</si>
  <si>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</si>
  <si>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</si>
  <si>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</si>
  <si>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</si>
  <si>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</si>
  <si>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</si>
  <si>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</si>
  <si>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</si>
  <si>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</si>
  <si>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</si>
  <si>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</si>
  <si>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</si>
  <si>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</si>
  <si>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</si>
  <si>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</si>
  <si>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</si>
  <si>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</si>
  <si>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</si>
  <si>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</si>
  <si>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</si>
  <si>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</si>
  <si>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</si>
  <si>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</si>
  <si>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</si>
  <si>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</si>
  <si>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</si>
  <si>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</si>
  <si>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</si>
  <si>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</si>
  <si>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</si>
  <si>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</si>
  <si>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</si>
  <si>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</si>
  <si>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</si>
  <si>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</si>
  <si>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</si>
  <si>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</si>
  <si>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</si>
  <si>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</si>
  <si>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</si>
  <si>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</si>
  <si>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</si>
  <si>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</si>
  <si>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</si>
  <si>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</si>
  <si>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</si>
  <si>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</si>
  <si>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</si>
  <si>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</si>
  <si>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</si>
  <si>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</si>
  <si>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</si>
  <si>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</si>
  <si>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</si>
  <si>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</si>
  <si>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</si>
  <si>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</si>
  <si>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</si>
  <si>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</si>
  <si>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</si>
  <si>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</si>
  <si>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</si>
  <si>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</si>
  <si>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</si>
  <si>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</si>
  <si>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</si>
  <si>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</si>
  <si>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</si>
  <si>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</si>
  <si>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</si>
  <si>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</si>
  <si>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</si>
  <si>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</si>
  <si>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</si>
  <si>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</si>
  <si>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</si>
  <si>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</si>
  <si>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</si>
  <si>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</si>
  <si>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</si>
  <si>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</si>
  <si>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</si>
  <si>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</si>
  <si>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</si>
  <si>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</si>
  <si>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</si>
  <si>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</si>
  <si>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</si>
  <si>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</si>
  <si>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</si>
  <si>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</si>
  <si>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</si>
  <si>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</si>
  <si>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</si>
  <si>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</si>
  <si>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</si>
  <si>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</si>
  <si>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</si>
  <si>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</si>
  <si>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</si>
  <si>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</si>
  <si>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</si>
  <si>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</si>
  <si>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</si>
  <si>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</si>
  <si>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</si>
  <si>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</si>
  <si>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</si>
  <si>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</si>
  <si>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</si>
  <si>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</si>
  <si>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</si>
  <si>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</si>
  <si>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</si>
  <si>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</si>
  <si>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</si>
  <si>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</si>
  <si>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</si>
  <si>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</si>
  <si>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</si>
  <si>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</si>
  <si>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</si>
  <si>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</si>
  <si>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</si>
  <si>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</si>
  <si>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</si>
  <si>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</si>
  <si>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</si>
  <si>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</si>
  <si>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</si>
  <si>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</si>
  <si>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</si>
  <si>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</si>
  <si>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</si>
  <si>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</si>
  <si>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</si>
  <si>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</si>
  <si>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</si>
  <si>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</si>
  <si>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</si>
  <si>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</si>
  <si>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</si>
  <si>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</si>
  <si>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</si>
  <si>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</si>
  <si>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</si>
  <si>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</si>
  <si>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</si>
  <si>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</si>
  <si>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</si>
  <si>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</si>
  <si>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</si>
  <si>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</si>
  <si>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</si>
  <si>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</si>
  <si>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</si>
  <si>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</si>
  <si>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</si>
  <si>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</si>
  <si>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</si>
  <si>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</si>
  <si>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</si>
  <si>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</si>
  <si>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</si>
  <si>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</si>
  <si>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</si>
  <si>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</si>
  <si>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</si>
  <si>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</si>
  <si>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</si>
  <si>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</si>
  <si>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</si>
  <si>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</si>
  <si>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</si>
  <si>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</si>
  <si>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</si>
  <si>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</si>
  <si>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</si>
  <si>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</si>
  <si>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</si>
  <si>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</si>
  <si>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</si>
  <si>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</si>
  <si>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</si>
  <si>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</si>
  <si>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</si>
  <si>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</si>
  <si>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</si>
  <si>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</si>
  <si>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</si>
  <si>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</si>
  <si>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</si>
  <si>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</si>
  <si>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</si>
  <si>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</si>
  <si>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</si>
  <si>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</si>
  <si>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</si>
  <si>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</si>
  <si>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</si>
  <si>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</si>
  <si>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</si>
  <si>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</si>
  <si>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</si>
  <si>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</si>
  <si>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</si>
  <si>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</si>
  <si>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</si>
  <si>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</si>
  <si>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</si>
  <si>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</si>
  <si>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</si>
  <si>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</si>
  <si>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</si>
  <si>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</si>
  <si>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</si>
  <si>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</si>
  <si>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</si>
  <si>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</si>
  <si>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</si>
  <si>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</si>
  <si>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</si>
  <si>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</si>
  <si>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</si>
  <si>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</si>
  <si>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</si>
  <si>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</si>
  <si>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</si>
  <si>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</si>
  <si>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</si>
  <si>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</si>
  <si>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</si>
  <si>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</si>
  <si>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</si>
  <si>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</si>
  <si>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</si>
  <si>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</si>
  <si>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</si>
  <si>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</si>
  <si>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</si>
  <si>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</si>
  <si>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</si>
  <si>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</si>
  <si>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</si>
  <si>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</si>
  <si>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</si>
  <si>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</si>
  <si>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</si>
  <si>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</si>
  <si>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</si>
  <si>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</si>
  <si>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</si>
  <si>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</si>
  <si>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</si>
  <si>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</si>
  <si>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</si>
  <si>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</si>
  <si>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</si>
  <si>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</si>
  <si>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</si>
  <si>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</si>
  <si>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</si>
  <si>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</si>
  <si>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</si>
  <si>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</si>
  <si>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</si>
  <si>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</si>
  <si>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</si>
  <si>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</si>
  <si>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</si>
  <si>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</si>
  <si>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</si>
  <si>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</si>
  <si>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</si>
  <si>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</si>
  <si>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</si>
  <si>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</si>
  <si>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</si>
  <si>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</si>
  <si>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</si>
  <si>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</si>
  <si>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</si>
  <si>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</si>
  <si>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</si>
  <si>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</si>
  <si>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</si>
  <si>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</si>
  <si>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</si>
  <si>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</si>
  <si>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</si>
  <si>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</si>
  <si>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</si>
  <si>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</si>
  <si>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</si>
  <si>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</si>
  <si>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</si>
  <si>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</si>
  <si>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</si>
  <si>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</si>
  <si>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</si>
  <si>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</si>
  <si>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</si>
  <si>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</si>
  <si>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</si>
  <si>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</si>
  <si>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</si>
  <si>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</si>
  <si>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</si>
  <si>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</si>
  <si>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</si>
  <si>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</si>
  <si>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</si>
  <si>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</si>
  <si>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</si>
  <si>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</si>
  <si>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</si>
  <si>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</si>
  <si>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</si>
  <si>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</si>
  <si>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</si>
  <si>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</si>
  <si>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</si>
  <si>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</si>
  <si>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</si>
  <si>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</si>
  <si>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</si>
  <si>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</si>
  <si>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</si>
  <si>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</si>
  <si>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</si>
  <si>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</si>
  <si>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</si>
  <si>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</si>
  <si>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</si>
  <si>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</si>
  <si>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</si>
  <si>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</si>
  <si>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</si>
  <si>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</si>
  <si>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</si>
  <si>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</si>
  <si>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</si>
  <si>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</si>
  <si>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</si>
  <si>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</si>
  <si>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</si>
  <si>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</si>
  <si>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</si>
  <si>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</si>
  <si>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</si>
  <si>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</si>
  <si>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</si>
  <si>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</si>
  <si>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</si>
  <si>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</si>
  <si>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</si>
  <si>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</si>
  <si>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</si>
  <si>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</si>
  <si>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</si>
  <si>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</si>
  <si>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</si>
  <si>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</si>
  <si>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</si>
  <si>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</si>
  <si>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</si>
  <si>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</si>
  <si>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</si>
  <si>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</si>
  <si>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</si>
  <si>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</si>
  <si>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</si>
  <si>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</si>
  <si>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</si>
  <si>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</si>
  <si>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</si>
  <si>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</si>
  <si>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</si>
  <si>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</si>
  <si>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</si>
  <si>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</si>
  <si>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</si>
  <si>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</si>
  <si>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</si>
  <si>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</si>
  <si>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</si>
  <si>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</si>
  <si>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</si>
  <si>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</si>
  <si>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</si>
  <si>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</si>
  <si>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</si>
  <si>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</si>
  <si>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</si>
  <si>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</si>
  <si>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</si>
  <si>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</si>
  <si>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</si>
  <si>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</si>
  <si>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</si>
  <si>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</si>
  <si>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</si>
  <si>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</si>
  <si>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</si>
  <si>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</si>
  <si>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</si>
  <si>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</si>
  <si>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</si>
  <si>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</si>
  <si>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</si>
  <si>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</si>
  <si>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</si>
  <si>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</si>
  <si>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</si>
  <si>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</si>
  <si>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</si>
  <si>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</si>
  <si>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</si>
  <si>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</si>
  <si>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</si>
  <si>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</si>
  <si>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</si>
  <si>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</si>
  <si>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</si>
  <si>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</si>
  <si>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</si>
  <si>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</si>
  <si>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</si>
  <si>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</si>
  <si>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</si>
  <si>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</si>
  <si>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</si>
  <si>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</si>
  <si>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</si>
  <si>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</si>
  <si>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</si>
  <si>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</si>
  <si>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</si>
  <si>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</si>
  <si>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</si>
  <si>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</si>
  <si>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</si>
  <si>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</si>
  <si>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</si>
  <si>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</si>
  <si>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</si>
  <si>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</si>
  <si>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</si>
  <si>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</si>
  <si>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</si>
  <si>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</si>
  <si>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</si>
  <si>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</si>
  <si>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</si>
  <si>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</si>
  <si>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</si>
  <si>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</si>
  <si>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</si>
  <si>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</si>
  <si>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</si>
  <si>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</si>
  <si>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</si>
  <si>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</si>
  <si>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</si>
  <si>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</si>
  <si>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</si>
  <si>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</si>
  <si>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</si>
  <si>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</si>
  <si>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</si>
  <si>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</si>
  <si>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</si>
  <si>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</si>
  <si>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</si>
  <si>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</si>
  <si>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</si>
  <si>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</si>
  <si>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</si>
  <si>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</si>
  <si>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</si>
  <si>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</si>
  <si>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</si>
  <si>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</si>
  <si>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</si>
  <si>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</si>
  <si>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</si>
  <si>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</si>
  <si>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</si>
  <si>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</si>
  <si>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</si>
  <si>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</si>
  <si>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</si>
  <si>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</si>
  <si>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</si>
  <si>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</si>
  <si>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</si>
  <si>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</si>
  <si>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</si>
  <si>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</si>
  <si>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</si>
  <si>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</si>
  <si>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</si>
  <si>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</si>
  <si>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</si>
  <si>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</si>
  <si>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</si>
  <si>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</si>
  <si>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</si>
  <si>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</si>
  <si>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</si>
  <si>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</si>
  <si>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</si>
  <si>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</si>
  <si>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</si>
  <si>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</si>
  <si>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</si>
  <si>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</si>
  <si>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</si>
  <si>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</si>
  <si>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</si>
  <si>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</si>
  <si>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</si>
  <si>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</si>
  <si>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</si>
  <si>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</si>
  <si>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</si>
  <si>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</si>
  <si>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</si>
  <si>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</si>
  <si>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</si>
  <si>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</si>
  <si>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</si>
  <si>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</si>
  <si>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</si>
  <si>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</si>
  <si>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</si>
  <si>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</si>
  <si>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</si>
  <si>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</si>
  <si>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</si>
  <si>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</si>
  <si>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</si>
  <si>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</si>
  <si>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</si>
  <si>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</si>
  <si>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</si>
  <si>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</si>
  <si>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</si>
  <si>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</si>
  <si>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</si>
  <si>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</si>
  <si>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</si>
  <si>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</si>
  <si>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</si>
  <si>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</si>
  <si>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</si>
  <si>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</si>
  <si>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</si>
  <si>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</si>
  <si>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</si>
  <si>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</si>
  <si>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</si>
  <si>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</si>
  <si>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</si>
  <si>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</si>
  <si>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</si>
  <si>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</si>
  <si>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</si>
  <si>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</si>
  <si>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</si>
  <si>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</si>
  <si>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</si>
  <si>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</si>
  <si>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</si>
  <si>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</si>
  <si>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</si>
  <si>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</si>
  <si>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</si>
  <si>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</si>
  <si>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</si>
  <si>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</si>
  <si>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</si>
  <si>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</si>
  <si>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</si>
  <si>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</si>
  <si>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</si>
  <si>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</si>
  <si>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</si>
  <si>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</si>
  <si>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</si>
  <si>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</si>
  <si>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</si>
  <si>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</si>
  <si>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</si>
  <si>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</si>
  <si>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</si>
  <si>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</si>
  <si>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</si>
  <si>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</si>
  <si>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</si>
  <si>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</si>
  <si>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</si>
  <si>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</si>
  <si>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</si>
  <si>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</si>
  <si>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</si>
  <si>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</si>
  <si>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</si>
  <si>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</si>
  <si>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</si>
  <si>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</si>
  <si>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</si>
  <si>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</si>
  <si>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</si>
  <si>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</si>
  <si>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</si>
  <si>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</si>
  <si>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</si>
  <si>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</si>
  <si>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</si>
  <si>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</si>
  <si>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</si>
  <si>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</si>
  <si>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</si>
  <si>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</si>
  <si>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</si>
  <si>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</si>
  <si>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</si>
  <si>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</si>
  <si>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</si>
  <si>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</si>
  <si>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</si>
  <si>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</si>
  <si>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</si>
  <si>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</si>
  <si>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</si>
  <si>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</si>
  <si>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</si>
  <si>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</si>
  <si>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</si>
  <si>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</si>
  <si>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</si>
  <si>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</si>
  <si>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</si>
  <si>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</si>
  <si>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</si>
  <si>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</si>
  <si>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</si>
  <si>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</si>
  <si>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</si>
  <si>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</si>
  <si>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</si>
  <si>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</si>
  <si>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</si>
  <si>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</si>
  <si>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</si>
  <si>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</si>
  <si>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</si>
  <si>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</si>
  <si>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</si>
  <si>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</si>
  <si>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</si>
  <si>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</si>
  <si>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</si>
  <si>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</si>
  <si>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</si>
  <si>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</si>
  <si>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</si>
  <si>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</si>
  <si>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</si>
  <si>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</si>
  <si>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</si>
  <si>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</si>
  <si>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</si>
  <si>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</si>
  <si>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</si>
  <si>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</si>
  <si>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</si>
  <si>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</si>
  <si>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</si>
  <si>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</si>
  <si>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</si>
  <si>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</si>
  <si>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</si>
  <si>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</si>
  <si>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</si>
  <si>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</si>
  <si>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</si>
  <si>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</si>
  <si>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</si>
  <si>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</si>
  <si>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</si>
  <si>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</si>
  <si>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</si>
  <si>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</si>
  <si>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</si>
  <si>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</si>
  <si>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</si>
  <si>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</si>
  <si>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</si>
  <si>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</si>
  <si>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</si>
  <si>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</si>
  <si>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</si>
  <si>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</si>
  <si>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</si>
  <si>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</si>
  <si>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</si>
  <si>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</si>
  <si>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</si>
  <si>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</si>
  <si>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</si>
  <si>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</si>
  <si>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</si>
  <si>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</si>
  <si>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</si>
  <si>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</si>
  <si>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</si>
  <si>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</si>
  <si>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</si>
  <si>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</si>
  <si>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</si>
  <si>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</si>
  <si>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</si>
  <si>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</si>
  <si>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</si>
  <si>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</si>
  <si>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</si>
  <si>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</si>
  <si>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</si>
  <si>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</si>
  <si>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</si>
  <si>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</si>
  <si>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</si>
  <si>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</si>
  <si>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</si>
  <si>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</si>
  <si>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</si>
  <si>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</si>
  <si>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</si>
  <si>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</si>
  <si>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</si>
  <si>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</si>
  <si>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</si>
  <si>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</si>
  <si>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</si>
  <si>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</si>
  <si>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</si>
  <si>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</si>
  <si>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</si>
  <si>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</si>
  <si>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</si>
  <si>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</si>
  <si>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</si>
  <si>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</si>
  <si>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</si>
  <si>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</si>
  <si>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</si>
  <si>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</si>
  <si>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</si>
  <si>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</si>
  <si>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</si>
  <si>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</si>
  <si>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</si>
  <si>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</si>
  <si>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</si>
  <si>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</si>
  <si>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</si>
  <si>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</si>
  <si>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</si>
  <si>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</si>
  <si>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</si>
  <si>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</si>
  <si>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</si>
  <si>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</si>
  <si>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</si>
  <si>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</si>
  <si>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</si>
  <si>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</si>
  <si>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</si>
  <si>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</si>
  <si>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</si>
  <si>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</si>
  <si>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</si>
  <si>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</si>
  <si>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</si>
  <si>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</si>
  <si>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</si>
  <si>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</si>
  <si>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</si>
  <si>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</si>
  <si>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</si>
  <si>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</si>
  <si>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</si>
  <si>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</si>
  <si>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</si>
  <si>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</si>
  <si>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</si>
  <si>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</si>
  <si>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</si>
  <si>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</si>
  <si>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</si>
  <si>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</si>
  <si>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</si>
  <si>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</si>
  <si>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</si>
  <si>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</si>
  <si>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</si>
  <si>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</si>
  <si>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</si>
  <si>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</si>
  <si>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</si>
  <si>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</si>
  <si>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</si>
  <si>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</si>
  <si>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</si>
  <si>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</si>
  <si>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</si>
  <si>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</si>
  <si>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</si>
  <si>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</si>
  <si>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</si>
  <si>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</si>
  <si>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</si>
  <si>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</si>
  <si>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</si>
  <si>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</si>
  <si>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</si>
  <si>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</si>
  <si>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</si>
  <si>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</si>
  <si>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</si>
  <si>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</si>
  <si>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</si>
  <si>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</si>
  <si>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</si>
  <si>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</si>
  <si>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</si>
  <si>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</si>
  <si>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</si>
  <si>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</si>
  <si>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</si>
  <si>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</si>
  <si>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</si>
  <si>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</si>
  <si>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</si>
  <si>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</si>
  <si>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</si>
  <si>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</si>
  <si>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</si>
  <si>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</si>
  <si>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</si>
  <si>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</si>
  <si>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</si>
  <si>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</si>
  <si>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</si>
  <si>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</si>
  <si>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</si>
  <si>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</si>
  <si>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</si>
  <si>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</si>
  <si>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</si>
  <si>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</si>
  <si>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</si>
  <si>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</si>
  <si>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</si>
  <si>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</si>
  <si>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</si>
  <si>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</si>
  <si>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</si>
  <si>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</si>
  <si>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</si>
  <si>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</si>
  <si>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</si>
  <si>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</si>
  <si>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</si>
  <si>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</si>
  <si>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</si>
  <si>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</si>
  <si>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</si>
  <si>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</si>
  <si>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</si>
  <si>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</si>
  <si>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</si>
  <si>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</si>
  <si>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</si>
  <si>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</si>
  <si>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</si>
  <si>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</si>
  <si>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</si>
  <si>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</si>
  <si>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</si>
  <si>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</si>
  <si>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</si>
  <si>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</si>
  <si>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</si>
  <si>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</si>
  <si>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</si>
  <si>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</si>
  <si>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</si>
  <si>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</si>
  <si>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</si>
  <si>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</si>
  <si>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</si>
  <si>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</si>
  <si>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</si>
  <si>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</si>
  <si>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</si>
  <si>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</si>
  <si>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</si>
  <si>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</si>
  <si>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</si>
  <si>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</si>
  <si>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</si>
  <si>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</si>
  <si>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</si>
  <si>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</si>
  <si>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</si>
  <si>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</si>
  <si>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</si>
  <si>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</si>
  <si>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</si>
  <si>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</si>
  <si>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</si>
  <si>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</si>
  <si>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</si>
  <si>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</si>
  <si>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</si>
  <si>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</si>
  <si>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</si>
  <si>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</si>
  <si>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</si>
  <si>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</si>
  <si>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</si>
  <si>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</si>
  <si>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</si>
  <si>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</si>
  <si>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</si>
  <si>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</si>
  <si>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</si>
  <si>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</si>
  <si>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</si>
  <si>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</si>
  <si>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</si>
  <si>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</si>
  <si>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</si>
  <si>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</si>
  <si>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</si>
  <si>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</si>
  <si>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</si>
  <si>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</si>
  <si>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</si>
  <si>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</si>
  <si>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</si>
  <si>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</si>
  <si>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</si>
  <si>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</si>
  <si>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</si>
  <si>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</si>
  <si>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</si>
  <si>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</si>
  <si>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</si>
  <si>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</si>
  <si>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</si>
  <si>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</si>
  <si>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</si>
  <si>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</si>
  <si>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</si>
  <si>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</si>
  <si>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</si>
  <si>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</si>
  <si>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</si>
  <si>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</si>
  <si>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</si>
  <si>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</si>
  <si>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</si>
  <si>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</si>
  <si>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</si>
  <si>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</si>
  <si>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</si>
  <si>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</si>
  <si>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</si>
  <si>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</si>
  <si>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</si>
  <si>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</si>
  <si>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</si>
  <si>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</si>
  <si>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</si>
  <si>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</si>
  <si>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</si>
  <si>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</si>
  <si>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</si>
  <si>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</si>
  <si>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</si>
  <si>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</si>
  <si>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</si>
  <si>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</si>
  <si>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</si>
  <si>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</si>
  <si>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</si>
  <si>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</si>
  <si>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</si>
  <si>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</si>
  <si>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</si>
  <si>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</si>
  <si>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</si>
  <si>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</si>
  <si>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</si>
  <si>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</si>
  <si>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</si>
  <si>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</si>
  <si>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</si>
  <si>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</si>
  <si>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</si>
  <si>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</si>
  <si>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</si>
  <si>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</si>
  <si>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</si>
  <si>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</si>
  <si>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</si>
  <si>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</si>
  <si>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</si>
  <si>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</si>
  <si>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</si>
  <si>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</si>
  <si>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</si>
  <si>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</si>
  <si>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</si>
  <si>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</si>
  <si>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</si>
  <si>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</si>
  <si>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</si>
  <si>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</si>
  <si>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</si>
  <si>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</si>
  <si>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</si>
  <si>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</si>
  <si>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</si>
  <si>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</si>
  <si>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</si>
  <si>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</si>
  <si>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</si>
  <si>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</si>
  <si>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</si>
  <si>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</si>
  <si>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</si>
  <si>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</si>
  <si>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</si>
  <si>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</si>
  <si>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</si>
  <si>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</si>
  <si>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</si>
  <si>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</si>
  <si>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</si>
  <si>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</si>
  <si>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</si>
  <si>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</si>
  <si>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</si>
  <si>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</si>
  <si>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</si>
  <si>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</si>
  <si>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</si>
  <si>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</si>
  <si>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</si>
  <si>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</si>
  <si>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</si>
  <si>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</si>
  <si>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</si>
  <si>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</si>
  <si>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</si>
  <si>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</si>
  <si>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</si>
  <si>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</si>
  <si>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</si>
  <si>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</si>
  <si>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</si>
  <si>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</si>
  <si>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</si>
  <si>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</si>
  <si>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</si>
  <si>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</si>
  <si>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</si>
  <si>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</si>
  <si>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</si>
  <si>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</si>
  <si>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</si>
  <si>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</si>
  <si>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</si>
  <si>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</si>
  <si>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</si>
  <si>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</si>
  <si>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</si>
  <si>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</si>
  <si>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</si>
  <si>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</si>
  <si>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</si>
  <si>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</si>
  <si>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</si>
  <si>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</si>
  <si>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</si>
  <si>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</si>
  <si>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</si>
  <si>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</si>
  <si>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</si>
  <si>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</si>
  <si>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</si>
  <si>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</si>
  <si>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</si>
  <si>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</si>
  <si>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</si>
  <si>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</si>
  <si>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</si>
  <si>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</si>
  <si>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</si>
  <si>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</si>
  <si>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</si>
  <si>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</si>
  <si>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</si>
  <si>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</si>
  <si>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</si>
  <si>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</si>
  <si>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</si>
  <si>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</si>
  <si>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</si>
  <si>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</si>
  <si>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</si>
  <si>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</si>
  <si>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</si>
  <si>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</si>
  <si>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</si>
  <si>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</si>
  <si>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</si>
  <si>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</si>
  <si>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</si>
  <si>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</si>
  <si>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</si>
  <si>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</si>
  <si>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</si>
  <si>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</si>
  <si>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</si>
  <si>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</si>
  <si>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</si>
  <si>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</si>
  <si>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</si>
  <si>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</si>
  <si>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</si>
  <si>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</si>
  <si>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</si>
  <si>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</si>
  <si>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</si>
  <si>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</si>
  <si>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</si>
  <si>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</si>
  <si>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</si>
  <si>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</si>
  <si>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</si>
  <si>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</si>
  <si>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</si>
  <si>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</si>
  <si>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</si>
  <si>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</si>
  <si>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</si>
  <si>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</si>
  <si>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</si>
  <si>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</si>
  <si>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</si>
  <si>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</si>
  <si>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</si>
  <si>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</si>
  <si>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</si>
  <si>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</si>
  <si>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</si>
  <si>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</si>
  <si>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</si>
  <si>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</si>
  <si>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</si>
  <si>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</si>
  <si>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</si>
  <si>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</si>
  <si>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</si>
  <si>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</si>
  <si>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</si>
  <si>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</si>
  <si>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</si>
  <si>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</si>
  <si>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</si>
  <si>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</si>
  <si>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</si>
  <si>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</si>
  <si>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</si>
  <si>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</si>
  <si>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</si>
  <si>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</si>
  <si>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</si>
  <si>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</si>
  <si>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</si>
  <si>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</si>
  <si>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</si>
  <si>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</si>
  <si>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</si>
  <si>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</si>
  <si>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</si>
  <si>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</si>
  <si>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</si>
  <si>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</si>
  <si>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</si>
  <si>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</si>
  <si>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</si>
  <si>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</si>
  <si>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</si>
  <si>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</si>
  <si>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</si>
  <si>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</si>
  <si>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</si>
  <si>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</si>
  <si>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</si>
  <si>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</si>
  <si>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</si>
  <si>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</si>
  <si>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</si>
  <si>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</si>
  <si>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</si>
  <si>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</si>
  <si>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</si>
  <si>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</si>
  <si>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</si>
  <si>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</si>
  <si>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</si>
  <si>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</si>
  <si>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</si>
  <si>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</si>
  <si>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</si>
  <si>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</si>
  <si>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</si>
  <si>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</si>
  <si>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</si>
  <si>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</si>
  <si>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</si>
  <si>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</si>
  <si>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</si>
  <si>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</si>
  <si>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</si>
  <si>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</si>
  <si>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</si>
  <si>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</si>
  <si>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</si>
  <si>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</si>
  <si>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</si>
  <si>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</si>
  <si>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</si>
  <si>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</si>
  <si>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</si>
  <si>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</si>
  <si>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</si>
  <si>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</si>
  <si>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</si>
  <si>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</si>
  <si>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</si>
  <si>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</si>
  <si>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</si>
  <si>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</si>
  <si>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</si>
  <si>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</si>
  <si>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</si>
  <si>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</si>
  <si>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</si>
  <si>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</si>
  <si>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</si>
  <si>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</si>
  <si>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</si>
  <si>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</si>
  <si>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</si>
  <si>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</si>
  <si>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</si>
  <si>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</si>
  <si>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</si>
  <si>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</si>
  <si>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</si>
  <si>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</si>
  <si>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</si>
  <si>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</si>
  <si>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</si>
  <si>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</si>
  <si>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</si>
  <si>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</si>
  <si>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</si>
  <si>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</si>
  <si>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</si>
  <si>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</si>
  <si>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</si>
  <si>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</si>
  <si>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</si>
  <si>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</si>
  <si>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</si>
  <si>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</si>
  <si>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</si>
  <si>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</si>
  <si>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</si>
  <si>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</si>
  <si>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</si>
  <si>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</si>
  <si>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</si>
  <si>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</si>
  <si>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</si>
  <si>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</si>
  <si>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</si>
  <si>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</si>
  <si>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</si>
  <si>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</si>
  <si>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</si>
  <si>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</si>
  <si>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</si>
  <si>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</si>
  <si>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</si>
  <si>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</si>
  <si>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</si>
  <si>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</si>
  <si>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</si>
  <si>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</si>
  <si>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</si>
  <si>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</si>
  <si>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</si>
  <si>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</si>
  <si>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</si>
  <si>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</si>
  <si>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</si>
  <si>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</si>
  <si>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</si>
  <si>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</si>
  <si>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</si>
  <si>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</si>
  <si>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</si>
  <si>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</si>
  <si>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</si>
  <si>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</si>
  <si>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</si>
  <si>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</si>
  <si>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</si>
  <si>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</si>
  <si>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</si>
  <si>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</si>
  <si>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</si>
  <si>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</si>
  <si>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</si>
  <si>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</si>
  <si>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</si>
  <si>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</si>
  <si>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</si>
  <si>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</si>
  <si>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</si>
  <si>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</si>
  <si>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</si>
  <si>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</si>
  <si>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</si>
  <si>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</si>
  <si>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</si>
  <si>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</si>
  <si>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</si>
  <si>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</si>
  <si>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</si>
  <si>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</si>
  <si>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</si>
  <si>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</si>
  <si>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</si>
  <si>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</si>
  <si>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</si>
  <si>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</si>
  <si>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</si>
  <si>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</si>
  <si>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</si>
  <si>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</si>
  <si>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</si>
  <si>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</si>
  <si>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</si>
  <si>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</si>
  <si>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</si>
  <si>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</si>
  <si>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</si>
  <si>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</si>
  <si>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</si>
  <si>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</si>
  <si>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</si>
  <si>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</si>
  <si>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</si>
  <si>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</si>
  <si>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</si>
  <si>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</si>
  <si>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</si>
  <si>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</si>
  <si>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</si>
  <si>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</si>
  <si>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</si>
  <si>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</si>
  <si>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</si>
  <si>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</si>
  <si>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</si>
  <si>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</si>
  <si>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</si>
  <si>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</si>
  <si>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</si>
  <si>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</si>
  <si>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</si>
  <si>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</si>
  <si>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</si>
  <si>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</si>
  <si>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</si>
  <si>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</si>
  <si>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</si>
  <si>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</si>
  <si>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</si>
  <si>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</si>
  <si>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</si>
  <si>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</si>
  <si>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</si>
  <si>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</si>
  <si>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</si>
  <si>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</si>
  <si>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</si>
  <si>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</si>
  <si>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</si>
  <si>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</si>
  <si>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</si>
  <si>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</si>
  <si>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</si>
  <si>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</si>
  <si>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</si>
  <si>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</si>
  <si>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</si>
  <si>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</si>
  <si>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</si>
  <si>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</si>
  <si>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</si>
  <si>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</si>
  <si>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</si>
  <si>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</si>
  <si>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</si>
  <si>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</si>
  <si>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</si>
  <si>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</si>
  <si>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</si>
  <si>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</si>
  <si>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</si>
  <si>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</si>
  <si>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</si>
  <si>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</si>
  <si>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</si>
  <si>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</si>
  <si>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</si>
  <si>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</si>
  <si>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</si>
  <si>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</si>
  <si>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</si>
  <si>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</si>
  <si>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</si>
  <si>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</si>
  <si>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</si>
  <si>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</si>
  <si>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</si>
  <si>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</si>
  <si>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</si>
  <si>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</si>
  <si>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</si>
  <si>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</si>
  <si>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</si>
  <si>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</si>
  <si>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</si>
  <si>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</si>
  <si>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</si>
  <si>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</si>
  <si>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</si>
  <si>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</si>
  <si>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</si>
  <si>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</si>
  <si>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</si>
  <si>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</si>
  <si>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</si>
  <si>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</si>
  <si>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</si>
  <si>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</si>
  <si>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</si>
  <si>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</si>
  <si>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</si>
  <si>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</si>
  <si>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</si>
  <si>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</si>
  <si>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</si>
  <si>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</si>
  <si>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</si>
  <si>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</si>
  <si>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</si>
  <si>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</si>
  <si>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</si>
  <si>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</si>
  <si>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</si>
  <si>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</si>
  <si>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</si>
  <si>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</si>
  <si>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</si>
  <si>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</si>
  <si>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</si>
  <si>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</si>
  <si>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</si>
  <si>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</si>
  <si>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</si>
  <si>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</si>
  <si>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</si>
  <si>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</si>
  <si>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</si>
  <si>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</si>
  <si>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</si>
  <si>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</si>
  <si>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</si>
  <si>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</si>
  <si>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</si>
  <si>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</si>
  <si>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</si>
  <si>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</si>
  <si>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</si>
  <si>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</si>
  <si>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</si>
  <si>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</si>
  <si>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</si>
  <si>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</si>
  <si>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</si>
  <si>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</si>
  <si>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</si>
  <si>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</si>
  <si>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</si>
  <si>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</si>
  <si>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</si>
  <si>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</si>
  <si>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</si>
  <si>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</si>
  <si>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</si>
  <si>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</si>
  <si>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</si>
  <si>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</si>
  <si>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</si>
  <si>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</si>
  <si>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</si>
  <si>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</si>
  <si>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</si>
  <si>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</si>
  <si>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</si>
  <si>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</si>
  <si>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</si>
  <si>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</si>
  <si>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</si>
  <si>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</si>
  <si>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</si>
  <si>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</si>
  <si>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</si>
  <si>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</si>
  <si>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</si>
  <si>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</si>
  <si>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</si>
  <si>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</si>
  <si>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</si>
  <si>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</si>
  <si>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</si>
  <si>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</si>
  <si>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</si>
  <si>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</si>
  <si>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</si>
  <si>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</si>
  <si>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</si>
  <si>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</si>
  <si>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</si>
  <si>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</si>
  <si>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</si>
  <si>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</si>
  <si>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</si>
  <si>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</si>
  <si>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</si>
  <si>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</si>
  <si>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</si>
  <si>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</si>
  <si>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</si>
  <si>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</si>
  <si>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</si>
  <si>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</si>
  <si>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</si>
  <si>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</si>
  <si>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</si>
  <si>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</si>
  <si>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</si>
  <si>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</si>
  <si>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</si>
  <si>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</si>
  <si>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</si>
  <si>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</si>
  <si>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</si>
  <si>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</si>
  <si>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</si>
  <si>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</si>
  <si>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</si>
  <si>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</si>
  <si>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</si>
  <si>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</si>
  <si>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</si>
  <si>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</si>
  <si>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</si>
  <si>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</si>
  <si>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</si>
  <si>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</si>
  <si>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</si>
  <si>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</si>
  <si>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</si>
  <si>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</si>
  <si>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</si>
  <si>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</si>
  <si>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</si>
  <si>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</si>
  <si>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</si>
  <si>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</si>
  <si>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</si>
  <si>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</si>
  <si>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</si>
  <si>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</si>
  <si>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</si>
  <si>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</si>
  <si>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</si>
  <si>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</si>
  <si>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</si>
  <si>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</si>
  <si>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</si>
  <si>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</si>
  <si>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</si>
  <si>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</si>
  <si>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</si>
  <si>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</si>
  <si>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</si>
  <si>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</si>
  <si>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</si>
  <si>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</si>
  <si>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</si>
  <si>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</si>
  <si>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</si>
  <si>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</si>
  <si>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</si>
  <si>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</si>
  <si>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</si>
  <si>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</si>
  <si>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</si>
  <si>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</si>
  <si>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</si>
  <si>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</si>
  <si>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</si>
  <si>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</si>
  <si>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</si>
  <si>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</si>
  <si>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</si>
  <si>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</si>
  <si>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</si>
  <si>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</si>
  <si>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</si>
  <si>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</si>
  <si>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</si>
  <si>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</si>
  <si>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</si>
  <si>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</si>
  <si>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</si>
  <si>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</si>
  <si>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</si>
  <si>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</si>
  <si>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</si>
  <si>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</si>
  <si>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</si>
  <si>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</si>
  <si>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</si>
  <si>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</si>
  <si>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</si>
  <si>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</si>
  <si>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</si>
  <si>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</si>
  <si>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</si>
  <si>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</si>
  <si>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</si>
  <si>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</si>
  <si>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</si>
  <si>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</si>
  <si>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</si>
  <si>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</si>
  <si>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</si>
  <si>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</si>
  <si>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</si>
  <si>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</si>
  <si>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</si>
  <si>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</si>
  <si>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</si>
  <si>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</si>
  <si>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</si>
  <si>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</si>
  <si>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</si>
  <si>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</si>
  <si>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</si>
  <si>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</si>
  <si>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</si>
  <si>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</si>
  <si>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</si>
  <si>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</si>
  <si>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</si>
  <si>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</si>
  <si>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</si>
  <si>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</si>
  <si>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</si>
  <si>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</si>
  <si>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</si>
  <si>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</si>
  <si>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</si>
  <si>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</si>
  <si>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</si>
  <si>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</si>
  <si>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</si>
  <si>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</si>
  <si>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</si>
  <si>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</si>
  <si>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</si>
  <si>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</si>
  <si>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</si>
  <si>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</si>
  <si>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</si>
  <si>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</si>
  <si>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</si>
  <si>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</si>
  <si>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</si>
  <si>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</si>
  <si>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</si>
  <si>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</si>
  <si>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</si>
  <si>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</si>
  <si>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</si>
  <si>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</si>
  <si>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</si>
  <si>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</si>
  <si>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</si>
  <si>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</si>
  <si>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</si>
  <si>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</si>
  <si>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</si>
  <si>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</si>
  <si>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</si>
  <si>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</si>
  <si>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</si>
  <si>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</si>
  <si>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</si>
  <si>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</si>
  <si>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</si>
  <si>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</si>
  <si>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</si>
  <si>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</si>
  <si>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</si>
  <si>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</si>
  <si>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</si>
  <si>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</si>
  <si>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</si>
  <si>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</si>
  <si>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</si>
  <si>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</si>
  <si>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</si>
  <si>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</si>
  <si>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</si>
  <si>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</si>
  <si>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</si>
  <si>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</si>
  <si>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</si>
  <si>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</si>
  <si>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</si>
  <si>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</si>
  <si>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</si>
  <si>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</si>
  <si>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</si>
  <si>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</si>
  <si>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</si>
  <si>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</si>
  <si>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</si>
  <si>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</si>
  <si>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</si>
  <si>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</si>
  <si>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</si>
  <si>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</si>
  <si>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</si>
  <si>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</si>
  <si>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</si>
  <si>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</si>
  <si>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</si>
  <si>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</si>
  <si>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</si>
  <si>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</si>
  <si>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</si>
  <si>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</si>
  <si>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</si>
  <si>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</si>
  <si>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</si>
  <si>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</si>
  <si>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</si>
  <si>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</si>
  <si>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</si>
  <si>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</si>
  <si>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</si>
  <si>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</si>
  <si>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</si>
  <si>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</si>
  <si>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</si>
  <si>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</si>
  <si>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</si>
  <si>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</si>
  <si>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</si>
  <si>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</si>
  <si>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</si>
  <si>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</si>
  <si>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</si>
  <si>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</si>
  <si>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</si>
  <si>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</si>
  <si>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</si>
  <si>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</si>
  <si>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</si>
  <si>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</si>
  <si>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</si>
  <si>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</si>
  <si>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</si>
  <si>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</si>
  <si>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</si>
  <si>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</si>
  <si>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</si>
  <si>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</si>
  <si>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</si>
  <si>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</si>
  <si>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</si>
  <si>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</si>
  <si>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</si>
  <si>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</si>
  <si>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</si>
  <si>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</si>
  <si>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</si>
  <si>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</si>
  <si>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</si>
  <si>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</si>
  <si>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</si>
  <si>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</si>
  <si>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</si>
  <si>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</si>
  <si>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</si>
  <si>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</si>
  <si>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</si>
  <si>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</si>
  <si>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</si>
  <si>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</si>
  <si>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</si>
  <si>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</si>
  <si>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</si>
  <si>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</si>
  <si>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</si>
  <si>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</si>
  <si>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</si>
  <si>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</si>
  <si>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</si>
  <si>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</si>
  <si>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</si>
  <si>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</si>
  <si>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</si>
  <si>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</si>
  <si>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</si>
  <si>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</si>
  <si>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</si>
  <si>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</si>
  <si>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</si>
  <si>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</si>
  <si>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</si>
  <si>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</si>
  <si>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</si>
  <si>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</si>
  <si>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</si>
  <si>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</si>
  <si>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</si>
  <si>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</si>
  <si>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</si>
  <si>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</si>
  <si>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</si>
  <si>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</si>
  <si>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</si>
  <si>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</si>
  <si>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</si>
  <si>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</si>
  <si>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</si>
  <si>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</si>
  <si>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</si>
  <si>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</si>
  <si>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</si>
  <si>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</si>
  <si>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</si>
  <si>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</si>
  <si>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</si>
  <si>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</si>
  <si>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</si>
  <si>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</si>
  <si>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</si>
  <si>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</si>
  <si>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</si>
  <si>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</si>
  <si>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</si>
  <si>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</si>
  <si>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</si>
  <si>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</si>
  <si>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</si>
  <si>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</si>
  <si>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</si>
  <si>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</si>
  <si>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</si>
  <si>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</si>
  <si>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</si>
  <si>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</si>
  <si>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</si>
  <si>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</si>
  <si>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</si>
  <si>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</si>
  <si>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</si>
  <si>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</si>
  <si>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</si>
  <si>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</si>
  <si>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</si>
  <si>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</si>
  <si>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</si>
  <si>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</si>
  <si>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</si>
  <si>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</si>
  <si>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</si>
  <si>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</si>
  <si>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</si>
  <si>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</si>
  <si>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</si>
  <si>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</si>
  <si>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</si>
  <si>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</si>
  <si>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</si>
  <si>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</si>
  <si>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</si>
  <si>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</si>
  <si>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</si>
  <si>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</si>
  <si>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</si>
  <si>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</si>
  <si>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</si>
  <si>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</si>
  <si>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</si>
  <si>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</si>
  <si>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</si>
  <si>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</si>
  <si>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</si>
  <si>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</si>
  <si>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</si>
  <si>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</si>
  <si>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</si>
  <si>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</si>
  <si>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</si>
  <si>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</si>
  <si>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</si>
  <si>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</si>
  <si>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</si>
  <si>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</si>
  <si>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</si>
  <si>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</si>
  <si>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</si>
  <si>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</si>
  <si>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</si>
  <si>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</si>
  <si>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</si>
  <si>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</si>
  <si>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</si>
  <si>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</si>
  <si>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</si>
  <si>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</si>
  <si>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</si>
  <si>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</si>
  <si>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</si>
  <si>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</si>
  <si>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</si>
  <si>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</si>
  <si>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</si>
  <si>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</si>
  <si>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</si>
  <si>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</si>
  <si>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</si>
  <si>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</si>
  <si>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</si>
  <si>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</si>
  <si>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</si>
  <si>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</si>
  <si>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</si>
  <si>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</si>
  <si>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</si>
  <si>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</si>
  <si>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</si>
  <si>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</si>
  <si>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</si>
  <si>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</si>
  <si>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</si>
  <si>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</si>
  <si>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</si>
  <si>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</si>
  <si>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</si>
  <si>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</si>
  <si>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</si>
  <si>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</si>
  <si>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</si>
  <si>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</si>
  <si>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</si>
  <si>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</si>
  <si>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</si>
  <si>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</si>
  <si>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</si>
  <si>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</si>
  <si>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</si>
  <si>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</si>
  <si>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</si>
  <si>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</si>
  <si>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</si>
  <si>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</si>
  <si>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</si>
  <si>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</si>
  <si>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</si>
  <si>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</si>
  <si>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</si>
  <si>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</si>
  <si>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</si>
  <si>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</si>
  <si>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</si>
  <si>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</si>
  <si>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</si>
  <si>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</si>
  <si>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</si>
  <si>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</si>
  <si>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</si>
  <si>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</si>
  <si>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</si>
  <si>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</si>
  <si>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</si>
  <si>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</si>
  <si>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</si>
  <si>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</si>
  <si>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</si>
  <si>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</si>
  <si>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</si>
  <si>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</si>
  <si>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</si>
  <si>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</si>
  <si>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</si>
  <si>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</si>
  <si>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</si>
  <si>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</si>
  <si>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</si>
  <si>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</si>
  <si>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</si>
  <si>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</si>
  <si>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</si>
  <si>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</si>
  <si>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</si>
  <si>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</si>
  <si>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</si>
  <si>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</si>
  <si>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</si>
  <si>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</si>
  <si>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</si>
  <si>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</si>
  <si>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</si>
  <si>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</si>
  <si>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</si>
  <si>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</si>
  <si>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</si>
  <si>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</si>
  <si>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</si>
  <si>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</si>
  <si>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</si>
  <si>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</si>
  <si>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</si>
  <si>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</si>
  <si>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</si>
  <si>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</si>
  <si>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</si>
  <si>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</si>
  <si>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</si>
  <si>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</si>
  <si>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</si>
  <si>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</si>
  <si>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</si>
  <si>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</si>
  <si>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</si>
  <si>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</si>
  <si>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</si>
  <si>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</si>
  <si>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</si>
  <si>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</si>
  <si>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</si>
  <si>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</si>
  <si>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</si>
  <si>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</si>
  <si>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</si>
  <si>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</si>
  <si>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</si>
  <si>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</si>
  <si>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</si>
  <si>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</si>
  <si>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</si>
  <si>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</si>
  <si>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</si>
  <si>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</si>
  <si>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</si>
  <si>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</si>
  <si>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</si>
  <si>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</si>
  <si>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</si>
  <si>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</si>
  <si>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</si>
  <si>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</si>
  <si>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</si>
  <si>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</si>
  <si>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</si>
  <si>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</si>
  <si>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</si>
  <si>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</si>
  <si>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</si>
  <si>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</si>
  <si>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</si>
  <si>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</si>
  <si>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</si>
  <si>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</si>
  <si>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</si>
  <si>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</si>
  <si>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</si>
  <si>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</si>
  <si>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</si>
  <si>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</si>
  <si>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</si>
  <si>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</si>
  <si>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</si>
  <si>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</si>
  <si>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</si>
  <si>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</si>
  <si>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</si>
  <si>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</si>
  <si>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</si>
  <si>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</si>
  <si>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</si>
  <si>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</si>
  <si>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</si>
  <si>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</si>
  <si>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</si>
  <si>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</si>
  <si>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</si>
  <si>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</si>
  <si>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</si>
  <si>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</si>
  <si>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</si>
  <si>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</si>
  <si>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</si>
  <si>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</si>
  <si>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</si>
  <si>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</si>
  <si>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</si>
  <si>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</si>
  <si>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</si>
  <si>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</si>
  <si>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</si>
  <si>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</si>
  <si>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</si>
  <si>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</si>
  <si>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</si>
  <si>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</si>
  <si>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</si>
  <si>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</si>
  <si>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</si>
  <si>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</si>
  <si>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</si>
  <si>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</si>
  <si>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</si>
  <si>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</si>
  <si>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</si>
  <si>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</si>
  <si>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</si>
  <si>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</si>
  <si>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</si>
  <si>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</si>
  <si>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</si>
  <si>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</si>
  <si>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</si>
  <si>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</si>
  <si>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</si>
  <si>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</si>
  <si>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</si>
  <si>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</si>
  <si>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</si>
  <si>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</si>
  <si>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</si>
  <si>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</si>
  <si>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</si>
  <si>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</si>
  <si>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</si>
  <si>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</si>
  <si>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</si>
  <si>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</si>
  <si>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</si>
  <si>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</si>
  <si>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</si>
  <si>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</si>
  <si>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</si>
  <si>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</si>
  <si>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</si>
  <si>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</si>
  <si>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</si>
  <si>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</si>
  <si>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</si>
  <si>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</si>
  <si>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</si>
  <si>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</si>
  <si>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</si>
  <si>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</si>
  <si>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</si>
  <si>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</si>
  <si>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</si>
  <si>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</si>
  <si>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</si>
  <si>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</si>
  <si>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</si>
  <si>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</si>
  <si>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</si>
  <si>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</si>
  <si>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</si>
  <si>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</si>
  <si>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</si>
  <si>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</si>
  <si>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</si>
  <si>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</si>
  <si>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</si>
  <si>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</si>
  <si>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</si>
  <si>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</si>
  <si>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</si>
  <si>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</si>
  <si>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</si>
  <si>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</si>
  <si>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</si>
  <si>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</si>
  <si>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</si>
  <si>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</si>
  <si>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</si>
  <si>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</si>
  <si>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</si>
  <si>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</si>
  <si>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</si>
  <si>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</si>
  <si>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</si>
  <si>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</si>
  <si>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</si>
  <si>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</si>
  <si>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</si>
  <si>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</si>
  <si>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</si>
  <si>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</si>
  <si>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</si>
  <si>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</si>
  <si>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</si>
  <si>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</si>
  <si>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</si>
  <si>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</si>
  <si>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</si>
  <si>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</si>
  <si>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</si>
  <si>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</si>
  <si>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</si>
  <si>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</si>
  <si>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</si>
  <si>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</si>
  <si>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</si>
  <si>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</si>
  <si>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</si>
  <si>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</si>
  <si>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</si>
  <si>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</si>
  <si>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</si>
  <si>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</si>
  <si>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</si>
  <si>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</si>
  <si>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</si>
  <si>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</si>
  <si>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</si>
  <si>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</si>
  <si>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</si>
  <si>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</si>
  <si>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</si>
  <si>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</si>
  <si>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</si>
  <si>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</si>
  <si>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</si>
  <si>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</si>
  <si>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</si>
  <si>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</si>
  <si>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</si>
  <si>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</si>
  <si>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</si>
  <si>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</si>
  <si>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</si>
  <si>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</si>
  <si>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</si>
  <si>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</si>
  <si>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</si>
  <si>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</si>
  <si>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</si>
  <si>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</si>
  <si>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</si>
  <si>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</si>
  <si>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</si>
  <si>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</si>
  <si>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</si>
  <si>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</si>
  <si>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</si>
  <si>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</si>
  <si>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</si>
  <si>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</si>
  <si>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</si>
  <si>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</si>
  <si>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</si>
  <si>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</si>
  <si>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</si>
  <si>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</si>
  <si>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</si>
  <si>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</si>
  <si>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</si>
  <si>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</si>
  <si>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</si>
  <si>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</si>
  <si>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</si>
  <si>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</si>
  <si>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</si>
  <si>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</si>
  <si>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</si>
  <si>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</si>
  <si>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</si>
  <si>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</si>
  <si>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</si>
  <si>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</si>
  <si>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</si>
  <si>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</si>
  <si>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</si>
  <si>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</si>
  <si>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</si>
  <si>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</si>
  <si>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</si>
  <si>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</si>
  <si>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</si>
  <si>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</si>
  <si>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</si>
  <si>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</si>
  <si>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</si>
  <si>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</si>
  <si>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</si>
  <si>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</si>
  <si>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</si>
  <si>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</si>
  <si>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</si>
  <si>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</si>
  <si>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</si>
  <si>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</si>
  <si>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</si>
  <si>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</si>
  <si>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</si>
  <si>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</si>
  <si>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</si>
  <si>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</si>
  <si>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</si>
  <si>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</si>
  <si>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</si>
  <si>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</si>
  <si>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</si>
  <si>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</si>
  <si>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</si>
  <si>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</si>
  <si>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</si>
  <si>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</si>
  <si>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</si>
  <si>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</si>
  <si>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</si>
  <si>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</si>
  <si>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</si>
  <si>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</si>
  <si>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</si>
  <si>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</si>
  <si>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</si>
  <si>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</si>
  <si>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</si>
  <si>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</si>
  <si>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</si>
  <si>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</si>
  <si>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</si>
  <si>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</si>
  <si>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</si>
  <si>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</si>
  <si>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</si>
  <si>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</si>
  <si>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</si>
  <si>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</si>
  <si>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</si>
  <si>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</si>
  <si>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</si>
  <si>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</si>
  <si>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</si>
  <si>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</si>
  <si>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</si>
  <si>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</si>
  <si>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</si>
  <si>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</si>
  <si>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</si>
  <si>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</si>
  <si>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</si>
  <si>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</si>
  <si>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</si>
  <si>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</si>
  <si>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</si>
  <si>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</si>
  <si>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</si>
  <si>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</si>
  <si>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</si>
  <si>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</si>
  <si>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</si>
  <si>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</si>
  <si>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</si>
  <si>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</si>
  <si>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</si>
  <si>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</si>
  <si>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</si>
  <si>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</si>
  <si>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</si>
  <si>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</si>
  <si>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</si>
  <si>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</si>
  <si>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</si>
  <si>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</si>
  <si>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</si>
  <si>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</si>
  <si>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</si>
  <si>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</si>
  <si>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</si>
  <si>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</si>
  <si>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</si>
  <si>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</si>
  <si>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</si>
  <si>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</si>
  <si>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</si>
  <si>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</si>
  <si>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</si>
  <si>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</si>
  <si>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</si>
  <si>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</si>
  <si>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</si>
  <si>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</si>
  <si>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</si>
  <si>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</si>
  <si>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</si>
  <si>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</si>
  <si>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</si>
  <si>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</si>
  <si>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</si>
  <si>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</si>
  <si>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</si>
  <si>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</si>
  <si>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</si>
  <si>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</si>
  <si>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</si>
  <si>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</si>
  <si>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</si>
  <si>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</si>
  <si>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</si>
  <si>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</si>
  <si>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</si>
  <si>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</si>
  <si>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</si>
  <si>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</si>
  <si>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</si>
  <si>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</si>
  <si>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</si>
  <si>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</si>
  <si>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</si>
  <si>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</si>
  <si>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</si>
  <si>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</si>
  <si>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</si>
  <si>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</si>
  <si>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</si>
  <si>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</si>
  <si>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</si>
  <si>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</si>
  <si>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</si>
  <si>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</si>
  <si>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</si>
  <si>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</si>
  <si>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</si>
  <si>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</si>
  <si>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</si>
  <si>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</si>
  <si>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</si>
  <si>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</si>
  <si>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</si>
  <si>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</si>
  <si>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</si>
  <si>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</si>
  <si>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</si>
  <si>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</si>
  <si>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</si>
  <si>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</si>
  <si>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</si>
  <si>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</si>
  <si>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</si>
  <si>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</si>
  <si>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</si>
  <si>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</si>
  <si>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</si>
  <si>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</si>
  <si>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</si>
  <si>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</si>
  <si>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</si>
  <si>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</si>
  <si>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</si>
  <si>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</si>
  <si>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</si>
  <si>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</si>
  <si>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</si>
  <si>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</si>
  <si>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</si>
  <si>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</si>
  <si>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</si>
  <si>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</si>
  <si>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</si>
  <si>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</si>
  <si>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</si>
  <si>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</si>
  <si>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</si>
  <si>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</si>
  <si>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</si>
  <si>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</si>
  <si>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</si>
  <si>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</si>
  <si>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</si>
  <si>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</si>
  <si>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</si>
  <si>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</si>
  <si>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</si>
  <si>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</si>
  <si>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</si>
  <si>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</si>
  <si>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</si>
  <si>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</si>
  <si>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</si>
  <si>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</si>
  <si>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</si>
  <si>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</si>
  <si>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</si>
  <si>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</si>
  <si>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</si>
  <si>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</si>
  <si>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</si>
  <si>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</si>
  <si>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</si>
  <si>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</si>
  <si>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</si>
  <si>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</si>
  <si>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</si>
  <si>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</si>
  <si>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</si>
  <si>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</si>
  <si>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</si>
  <si>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</si>
  <si>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</si>
  <si>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</si>
  <si>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</si>
  <si>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</si>
  <si>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</si>
  <si>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</si>
  <si>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</si>
  <si>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</si>
  <si>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</si>
  <si>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</si>
  <si>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</si>
  <si>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</si>
  <si>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</si>
  <si>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</si>
  <si>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</si>
  <si>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</si>
  <si>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</si>
  <si>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</si>
  <si>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</si>
  <si>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</si>
  <si>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</si>
  <si>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</si>
  <si>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</si>
  <si>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</si>
  <si>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</si>
  <si>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</si>
  <si>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</si>
  <si>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</si>
  <si>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</si>
  <si>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</si>
  <si>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</si>
  <si>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</si>
  <si>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</si>
  <si>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</si>
  <si>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</si>
  <si>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</si>
  <si>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</si>
  <si>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</si>
  <si>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</si>
  <si>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</si>
  <si>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</si>
  <si>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</si>
  <si>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</si>
  <si>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</si>
  <si>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</si>
  <si>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</si>
  <si>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</si>
  <si>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</si>
  <si>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</si>
  <si>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</si>
  <si>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</si>
  <si>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</si>
  <si>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</si>
  <si>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</si>
  <si>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</si>
  <si>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</si>
  <si>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</si>
  <si>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</si>
  <si>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</si>
  <si>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</si>
  <si>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</si>
  <si>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</si>
  <si>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</si>
  <si>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</si>
  <si>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</si>
  <si>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</si>
  <si>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</si>
  <si>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</si>
  <si>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</si>
  <si>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</si>
  <si>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</si>
  <si>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</si>
  <si>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</si>
  <si>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</si>
  <si>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</si>
  <si>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</si>
  <si>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</si>
  <si>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</si>
  <si>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</si>
  <si>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</si>
  <si>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</si>
  <si>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</si>
  <si>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</si>
  <si>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</si>
  <si>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</si>
  <si>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</si>
  <si>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</si>
  <si>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</si>
  <si>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</si>
  <si>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</si>
  <si>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</si>
  <si>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</si>
  <si>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</si>
  <si>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</si>
  <si>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</si>
  <si>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</si>
  <si>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</si>
  <si>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</si>
  <si>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</si>
  <si>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</si>
  <si>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</si>
  <si>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</si>
  <si>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</si>
  <si>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</si>
  <si>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</si>
  <si>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</si>
  <si>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</si>
  <si>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</si>
  <si>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</si>
  <si>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</si>
  <si>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</si>
  <si>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</si>
  <si>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</si>
  <si>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</si>
  <si>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</si>
  <si>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</si>
  <si>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</si>
  <si>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</si>
  <si>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</si>
  <si>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</si>
  <si>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</si>
  <si>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</si>
  <si>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</si>
  <si>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</si>
  <si>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</si>
  <si>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</si>
  <si>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</si>
  <si>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</si>
  <si>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</si>
  <si>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</si>
  <si>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</si>
  <si>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</si>
  <si>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</si>
  <si>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</si>
  <si>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</si>
  <si>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</si>
  <si>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</si>
  <si>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</si>
  <si>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</si>
  <si>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</si>
  <si>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</si>
  <si>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</si>
  <si>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</si>
  <si>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</si>
  <si>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</si>
  <si>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</si>
  <si>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</si>
  <si>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</si>
  <si>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</si>
  <si>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</si>
  <si>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</si>
  <si>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</si>
  <si>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</si>
  <si>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</si>
  <si>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</si>
  <si>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</si>
  <si>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</si>
  <si>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</si>
  <si>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</si>
  <si>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</si>
  <si>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</si>
  <si>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</si>
  <si>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</si>
  <si>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</si>
  <si>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</si>
  <si>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</si>
  <si>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</si>
  <si>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</si>
  <si>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</si>
  <si>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</si>
  <si>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</si>
  <si>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</si>
  <si>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</si>
  <si>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</si>
  <si>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</si>
  <si>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</si>
  <si>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</si>
  <si>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</si>
  <si>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</si>
  <si>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</si>
  <si>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</si>
  <si>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</si>
  <si>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</si>
  <si>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</si>
  <si>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</si>
  <si>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</si>
  <si>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</si>
  <si>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</si>
  <si>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</si>
  <si>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</si>
  <si>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</si>
  <si>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</si>
  <si>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</si>
  <si>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</si>
  <si>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</si>
  <si>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</si>
  <si>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</si>
  <si>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</si>
  <si>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</si>
  <si>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</si>
  <si>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</si>
  <si>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</si>
  <si>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</si>
  <si>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</si>
  <si>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</si>
  <si>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</si>
  <si>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</si>
  <si>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</si>
  <si>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</si>
  <si>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</si>
  <si>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</si>
  <si>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</si>
  <si>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</si>
  <si>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</si>
  <si>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</si>
  <si>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</si>
  <si>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</si>
  <si>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</si>
  <si>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</si>
  <si>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</si>
  <si>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</si>
  <si>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</si>
  <si>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</si>
  <si>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</si>
  <si>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</si>
  <si>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</si>
  <si>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</si>
  <si>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</si>
  <si>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</si>
  <si>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</si>
  <si>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</si>
  <si>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</si>
  <si>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</si>
  <si>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</si>
  <si>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</si>
  <si>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</si>
  <si>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</si>
  <si>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</si>
  <si>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</si>
  <si>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</si>
  <si>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</si>
  <si>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</si>
  <si>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</si>
  <si>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</si>
  <si>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</si>
  <si>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</si>
  <si>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</si>
  <si>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</si>
  <si>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</si>
  <si>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</si>
  <si>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</si>
  <si>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</si>
  <si>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</si>
  <si>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</si>
  <si>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</si>
  <si>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</si>
  <si>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</si>
  <si>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</si>
  <si>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</si>
  <si>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</si>
  <si>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</si>
  <si>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</si>
  <si>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</si>
  <si>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</si>
  <si>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</si>
  <si>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</si>
  <si>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</si>
  <si>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</si>
  <si>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</si>
  <si>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</si>
  <si>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</si>
  <si>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</si>
  <si>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</si>
  <si>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</si>
  <si>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</si>
  <si>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</si>
  <si>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</si>
  <si>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</si>
  <si>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</si>
  <si>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</si>
  <si>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</si>
  <si>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</si>
  <si>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</si>
  <si>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</si>
  <si>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</si>
  <si>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</si>
  <si>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</si>
  <si>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</si>
  <si>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</si>
  <si>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</si>
  <si>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</si>
  <si>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</si>
  <si>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</si>
  <si>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</si>
  <si>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</si>
  <si>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</si>
  <si>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</si>
  <si>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</si>
  <si>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</si>
  <si>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</si>
  <si>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</si>
  <si>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</si>
  <si>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</si>
  <si>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</si>
  <si>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</si>
  <si>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</si>
  <si>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</si>
  <si>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</si>
  <si>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</si>
  <si>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</si>
  <si>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</si>
  <si>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</si>
  <si>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</si>
  <si>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</si>
  <si>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</si>
  <si>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</si>
  <si>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</si>
  <si>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</si>
  <si>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</si>
  <si>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</si>
  <si>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</si>
  <si>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</si>
  <si>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</si>
  <si>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</si>
  <si>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</si>
  <si>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</si>
  <si>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</si>
  <si>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</si>
  <si>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</si>
  <si>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</si>
  <si>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</si>
  <si>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</si>
  <si>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</si>
  <si>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</si>
  <si>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</si>
  <si>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</si>
  <si>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</si>
  <si>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</si>
  <si>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</si>
  <si>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</si>
  <si>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</si>
  <si>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</si>
  <si>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</si>
  <si>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</si>
  <si>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</si>
  <si>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</si>
  <si>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</si>
  <si>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</si>
  <si>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</si>
  <si>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</si>
  <si>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</si>
  <si>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</si>
  <si>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</si>
  <si>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</si>
  <si>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</si>
  <si>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</si>
  <si>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</si>
  <si>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</si>
  <si>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</si>
  <si>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</si>
  <si>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</si>
  <si>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</si>
  <si>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</si>
  <si>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</si>
  <si>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</si>
  <si>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</si>
  <si>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</si>
  <si>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</si>
  <si>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</si>
  <si>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</si>
  <si>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</si>
  <si>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</si>
  <si>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</si>
  <si>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</si>
  <si>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</si>
  <si>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</si>
  <si>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</si>
  <si>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</si>
  <si>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</si>
  <si>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</si>
  <si>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</si>
  <si>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</si>
  <si>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</si>
  <si>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</si>
  <si>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</si>
  <si>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</si>
  <si>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</si>
  <si>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</si>
  <si>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</si>
  <si>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</si>
  <si>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</si>
  <si>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</si>
  <si>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</si>
  <si>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</si>
  <si>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</si>
  <si>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</si>
  <si>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</si>
  <si>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</si>
  <si>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</si>
  <si>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</si>
  <si>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</si>
  <si>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</si>
  <si>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</si>
  <si>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</si>
  <si>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</si>
  <si>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</si>
  <si>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</si>
  <si>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</si>
  <si>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</si>
  <si>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</si>
  <si>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</si>
  <si>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</si>
  <si>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</si>
  <si>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</si>
  <si>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</si>
  <si>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</si>
  <si>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</si>
  <si>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</si>
  <si>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</si>
  <si>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</si>
  <si>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</si>
  <si>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</si>
  <si>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</si>
  <si>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</si>
  <si>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</si>
  <si>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</si>
  <si>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</si>
  <si>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</si>
  <si>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</si>
  <si>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</si>
  <si>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</si>
  <si>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</si>
  <si>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</si>
  <si>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</si>
  <si>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</si>
  <si>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</si>
  <si>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</si>
  <si>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</si>
  <si>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</si>
  <si>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</si>
  <si>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</si>
  <si>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</si>
  <si>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</si>
  <si>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</si>
  <si>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</si>
  <si>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</si>
  <si>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</si>
  <si>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</si>
  <si>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</si>
  <si>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</si>
  <si>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</si>
  <si>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</si>
  <si>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</si>
  <si>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</si>
  <si>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</si>
  <si>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</si>
  <si>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</si>
  <si>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</si>
  <si>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</si>
  <si>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</si>
  <si>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</si>
  <si>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</si>
  <si>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</si>
  <si>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</si>
  <si>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</si>
  <si>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</si>
  <si>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</si>
  <si>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</si>
  <si>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</si>
  <si>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</si>
  <si>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</si>
  <si>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</si>
  <si>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</si>
  <si>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</si>
  <si>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</si>
  <si>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</si>
  <si>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</si>
  <si>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</si>
  <si>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</si>
  <si>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</si>
  <si>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</si>
  <si>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</si>
  <si>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</si>
  <si>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</si>
  <si>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</si>
  <si>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</si>
  <si>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</si>
  <si>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</si>
  <si>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</si>
  <si>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</si>
  <si>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</si>
  <si>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</si>
  <si>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</si>
  <si>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</si>
  <si>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</si>
  <si>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</si>
  <si>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</si>
  <si>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</si>
  <si>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</si>
  <si>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</si>
  <si>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</si>
  <si>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</si>
  <si>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</si>
  <si>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</si>
  <si>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</si>
  <si>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</si>
  <si>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</si>
  <si>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</si>
  <si>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</si>
  <si>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</si>
  <si>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</si>
  <si>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</si>
  <si>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</si>
  <si>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</si>
  <si>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</si>
  <si>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</si>
  <si>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</si>
  <si>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</si>
  <si>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</si>
  <si>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</si>
  <si>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</si>
  <si>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</si>
  <si>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</si>
  <si>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</si>
  <si>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</si>
  <si>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</si>
  <si>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</si>
  <si>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</si>
  <si>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</si>
  <si>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</si>
  <si>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</si>
  <si>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</si>
  <si>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</si>
  <si>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</si>
  <si>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</si>
  <si>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</si>
  <si>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</si>
  <si>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</si>
  <si>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</si>
  <si>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</si>
  <si>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</si>
  <si>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</si>
  <si>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</si>
  <si>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</si>
  <si>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</si>
  <si>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</si>
  <si>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</si>
  <si>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</si>
  <si>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</si>
  <si>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</si>
  <si>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</si>
  <si>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</si>
  <si>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</si>
  <si>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</si>
  <si>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</si>
  <si>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</si>
  <si>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</si>
  <si>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</si>
  <si>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</si>
  <si>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</si>
  <si>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</si>
  <si>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</si>
  <si>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</si>
  <si>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</si>
  <si>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</si>
  <si>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</si>
  <si>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</si>
  <si>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</si>
  <si>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</si>
  <si>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</si>
  <si>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</si>
  <si>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</si>
  <si>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</si>
  <si>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</si>
  <si>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</si>
  <si>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</si>
  <si>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</si>
  <si>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</si>
  <si>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</si>
  <si>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</si>
  <si>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</si>
  <si>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</si>
  <si>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</si>
  <si>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</si>
  <si>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</si>
  <si>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</si>
  <si>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</si>
  <si>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</si>
  <si>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</si>
  <si>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</si>
  <si>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</si>
  <si>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</si>
  <si>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</si>
  <si>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</si>
  <si>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</si>
  <si>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</si>
  <si>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</si>
  <si>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</si>
  <si>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</si>
  <si>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</si>
  <si>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</si>
  <si>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</si>
  <si>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</si>
  <si>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</si>
  <si>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</si>
  <si>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</si>
  <si>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</si>
  <si>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</si>
  <si>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</si>
  <si>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</si>
  <si>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</si>
  <si>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</si>
  <si>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</si>
  <si>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</si>
  <si>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</si>
  <si>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</si>
  <si>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</si>
  <si>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</si>
  <si>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</si>
  <si>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</si>
  <si>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</si>
  <si>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</si>
  <si>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</si>
  <si>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</si>
  <si>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</si>
  <si>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</si>
  <si>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</si>
  <si>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</si>
  <si>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</si>
  <si>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</si>
  <si>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</si>
  <si>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</si>
  <si>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</si>
  <si>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</si>
  <si>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</si>
  <si>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</si>
  <si>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</si>
  <si>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</si>
  <si>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</si>
  <si>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</si>
  <si>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</si>
  <si>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</si>
  <si>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</si>
  <si>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</si>
  <si>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</si>
  <si>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</si>
  <si>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</si>
  <si>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</si>
  <si>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</si>
  <si>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</si>
  <si>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</si>
  <si>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</si>
  <si>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</si>
  <si>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</si>
  <si>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</si>
  <si>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</si>
  <si>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</si>
  <si>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</si>
  <si>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</si>
  <si>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</si>
  <si>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</si>
  <si>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</si>
  <si>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</si>
  <si>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</si>
  <si>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</si>
  <si>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</si>
  <si>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</si>
  <si>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</si>
  <si>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</si>
  <si>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</si>
  <si>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</si>
  <si>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</si>
  <si>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</si>
  <si>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</si>
  <si>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</si>
  <si>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</si>
  <si>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</si>
  <si>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</si>
  <si>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</si>
  <si>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</si>
  <si>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</si>
  <si>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</si>
  <si>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</si>
  <si>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</si>
  <si>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</si>
  <si>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</si>
  <si>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</si>
  <si>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</si>
  <si>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</si>
  <si>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</si>
  <si>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</si>
  <si>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</si>
  <si>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</si>
  <si>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</si>
  <si>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</si>
  <si>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</si>
  <si>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</si>
  <si>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</si>
  <si>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</si>
  <si>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</si>
  <si>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</si>
  <si>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</si>
  <si>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</si>
  <si>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</si>
  <si>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</si>
  <si>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</si>
  <si>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</si>
  <si>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</si>
  <si>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</si>
  <si>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</si>
  <si>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</si>
  <si>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</si>
  <si>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</si>
  <si>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</si>
  <si>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</si>
  <si>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</si>
  <si>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</si>
  <si>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</si>
  <si>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</si>
  <si>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</si>
  <si>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</si>
  <si>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</si>
  <si>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</si>
  <si>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</si>
  <si>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</si>
  <si>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</si>
  <si>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</si>
  <si>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</si>
  <si>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</si>
  <si>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</si>
  <si>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</si>
  <si>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</si>
  <si>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</si>
  <si>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</si>
  <si>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</si>
  <si>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</si>
  <si>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</si>
  <si>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</si>
  <si>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</si>
  <si>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</si>
  <si>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</si>
  <si>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</si>
  <si>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</si>
  <si>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</si>
  <si>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</si>
  <si>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</si>
  <si>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</si>
  <si>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</si>
  <si>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</si>
  <si>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</si>
  <si>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</si>
  <si>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</si>
  <si>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</si>
  <si>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</si>
  <si>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</si>
  <si>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</si>
  <si>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</si>
  <si>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</si>
  <si>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</si>
  <si>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</si>
  <si>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</si>
  <si>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</si>
  <si>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</si>
  <si>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</si>
  <si>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</si>
  <si>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</si>
  <si>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</si>
  <si>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</si>
  <si>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</si>
  <si>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</si>
  <si>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</si>
  <si>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</si>
  <si>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</si>
  <si>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</si>
  <si>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</si>
  <si>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</si>
  <si>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</si>
  <si>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</si>
  <si>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</si>
  <si>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</si>
  <si>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</si>
  <si>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</si>
  <si>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</si>
  <si>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</si>
  <si>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</si>
  <si>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</si>
  <si>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</si>
  <si>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</si>
  <si>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</si>
  <si>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</si>
  <si>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</si>
  <si>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</si>
  <si>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</si>
  <si>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</si>
  <si>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</si>
  <si>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</si>
  <si>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</si>
  <si>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</si>
  <si>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</si>
  <si>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</si>
  <si>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</si>
  <si>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</si>
  <si>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</si>
  <si>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</si>
  <si>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</si>
  <si>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</si>
  <si>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</si>
  <si>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</si>
  <si>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</si>
  <si>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</si>
  <si>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</si>
  <si>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</si>
  <si>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</si>
  <si>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</si>
  <si>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</si>
  <si>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</si>
  <si>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</si>
  <si>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</si>
  <si>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</si>
  <si>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</si>
  <si>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</si>
  <si>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</si>
  <si>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</si>
  <si>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</si>
  <si>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</si>
  <si>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</si>
  <si>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</si>
  <si>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</si>
  <si>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</si>
  <si>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</si>
  <si>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</si>
  <si>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</si>
  <si>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</si>
  <si>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</si>
  <si>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</si>
  <si>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</si>
  <si>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</si>
  <si>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</si>
  <si>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</si>
  <si>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</si>
  <si>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</si>
  <si>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</si>
  <si>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</si>
  <si>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</si>
  <si>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</si>
  <si>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</si>
  <si>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</si>
  <si>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</si>
  <si>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</si>
  <si>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</si>
  <si>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</si>
  <si>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</si>
  <si>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</si>
  <si>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</si>
  <si>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</si>
  <si>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</si>
  <si>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</si>
  <si>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</si>
  <si>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</si>
  <si>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</si>
  <si>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</si>
  <si>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</si>
  <si>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</si>
  <si>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</si>
  <si>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</si>
  <si>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</si>
  <si>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</si>
  <si>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</si>
  <si>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</si>
  <si>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</si>
  <si>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</si>
  <si>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</si>
  <si>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</si>
  <si>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</si>
  <si>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</si>
  <si>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</si>
  <si>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</si>
  <si>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</si>
  <si>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</si>
  <si>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</si>
  <si>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</si>
  <si>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</si>
  <si>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</si>
  <si>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</si>
  <si>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</si>
  <si>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</si>
  <si>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</si>
  <si>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</si>
  <si>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</si>
  <si>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</si>
  <si>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</si>
  <si>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</si>
  <si>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</si>
  <si>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</si>
  <si>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</si>
  <si>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</si>
  <si>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</si>
  <si>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</si>
  <si>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</si>
  <si>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</si>
  <si>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</si>
  <si>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</si>
  <si>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</si>
  <si>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</si>
  <si>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</si>
  <si>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</si>
  <si>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</si>
  <si>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</si>
  <si>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</si>
  <si>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</si>
  <si>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</si>
  <si>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</si>
  <si>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</si>
  <si>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</si>
  <si>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</si>
  <si>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</si>
  <si>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</si>
  <si>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</si>
  <si>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</si>
  <si>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</si>
  <si>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</si>
  <si>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</si>
  <si>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</si>
  <si>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</si>
  <si>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</si>
  <si>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</si>
  <si>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</si>
  <si>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</si>
  <si>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</si>
  <si>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</si>
  <si>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</si>
  <si>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</si>
  <si>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</si>
  <si>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</si>
  <si>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</si>
  <si>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</si>
  <si>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</si>
  <si>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</si>
  <si>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</si>
  <si>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</si>
  <si>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</si>
  <si>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</si>
  <si>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</si>
  <si>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</si>
  <si>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</si>
  <si>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</si>
  <si>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</si>
  <si>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</si>
  <si>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</si>
  <si>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</si>
  <si>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</si>
  <si>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</si>
  <si>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</si>
  <si>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</si>
  <si>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</si>
  <si>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</si>
  <si>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</si>
  <si>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</si>
  <si>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</si>
  <si>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</si>
  <si>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</si>
  <si>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</si>
  <si>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</si>
  <si>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</si>
  <si>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</si>
  <si>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</si>
  <si>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</si>
  <si>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</si>
  <si>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</si>
  <si>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</si>
  <si>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</si>
  <si>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</si>
  <si>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</si>
  <si>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</si>
  <si>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</si>
  <si>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</si>
  <si>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</si>
  <si>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</si>
  <si>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</si>
  <si>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</si>
  <si>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</si>
  <si>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</si>
  <si>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</si>
  <si>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</si>
  <si>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</si>
  <si>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</si>
  <si>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</si>
  <si>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</si>
  <si>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</si>
  <si>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</si>
  <si>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</si>
  <si>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</si>
  <si>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</si>
  <si>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</si>
  <si>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</si>
  <si>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</si>
  <si>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</si>
  <si>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</si>
  <si>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</si>
  <si>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</si>
  <si>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</si>
  <si>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</si>
  <si>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</si>
  <si>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</si>
  <si>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</si>
  <si>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</si>
  <si>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</si>
  <si>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</si>
  <si>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</si>
  <si>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</si>
  <si>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</si>
  <si>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</si>
  <si>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</si>
  <si>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</si>
  <si>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</si>
  <si>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</si>
  <si>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</si>
  <si>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</si>
  <si>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</si>
  <si>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</si>
  <si>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</si>
  <si>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</si>
  <si>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</si>
  <si>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</si>
  <si>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</si>
  <si>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</si>
  <si>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</si>
  <si>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</si>
  <si>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</si>
  <si>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</si>
  <si>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</si>
  <si>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</si>
  <si>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</si>
  <si>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</si>
  <si>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</si>
  <si>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</si>
  <si>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</si>
  <si>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</si>
  <si>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</si>
  <si>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</si>
  <si>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</si>
  <si>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</si>
  <si>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</si>
  <si>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</si>
  <si>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</si>
  <si>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</si>
  <si>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</si>
  <si>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</si>
  <si>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</si>
  <si>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</si>
  <si>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</si>
  <si>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</si>
  <si>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</si>
  <si>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</si>
  <si>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</si>
  <si>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</si>
  <si>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</si>
  <si>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</si>
  <si>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</si>
  <si>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</si>
  <si>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</si>
  <si>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</si>
  <si>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</si>
  <si>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</si>
  <si>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</si>
  <si>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</si>
  <si>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</si>
  <si>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</si>
  <si>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</si>
  <si>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</si>
  <si>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</si>
  <si>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</si>
  <si>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</si>
  <si>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</si>
  <si>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</si>
  <si>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</si>
  <si>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</si>
  <si>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</si>
  <si>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</si>
  <si>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</si>
  <si>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</si>
  <si>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</si>
  <si>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</si>
  <si>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</si>
  <si>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</si>
  <si>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</si>
  <si>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</si>
  <si>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</si>
  <si>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</si>
  <si>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</si>
  <si>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</si>
  <si>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</si>
  <si>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</si>
  <si>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</si>
  <si>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</si>
  <si>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</si>
  <si>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</si>
  <si>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</si>
  <si>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</si>
  <si>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</si>
  <si>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</si>
  <si>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</si>
  <si>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</si>
  <si>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</si>
  <si>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</si>
  <si>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</si>
  <si>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</si>
  <si>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</si>
  <si>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</si>
  <si>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</si>
  <si>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</si>
  <si>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</si>
  <si>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</si>
  <si>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</si>
  <si>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</si>
  <si>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</si>
  <si>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</si>
  <si>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</si>
  <si>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</si>
  <si>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</si>
  <si>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</si>
  <si>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</si>
  <si>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</si>
  <si>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</si>
  <si>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</si>
  <si>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</si>
  <si>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</si>
  <si>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</si>
  <si>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</si>
  <si>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</si>
  <si>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</si>
  <si>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</si>
  <si>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</si>
  <si>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</si>
  <si>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</si>
  <si>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</si>
  <si>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</si>
  <si>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</si>
  <si>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</si>
  <si>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</si>
  <si>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</si>
  <si>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</si>
  <si>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</si>
  <si>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</si>
  <si>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</si>
  <si>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</si>
  <si>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</si>
  <si>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</si>
  <si>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</si>
  <si>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</si>
  <si>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</si>
  <si>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</si>
  <si>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</si>
  <si>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</si>
  <si>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</si>
  <si>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</si>
  <si>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</si>
  <si>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</si>
  <si>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</si>
  <si>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</si>
  <si>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</si>
  <si>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</si>
  <si>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</si>
  <si>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</si>
  <si>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</si>
  <si>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</si>
  <si>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</si>
  <si>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</si>
  <si>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</si>
  <si>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</si>
  <si>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</si>
  <si>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</si>
  <si>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</si>
  <si>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</si>
  <si>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</si>
  <si>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</si>
  <si>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</si>
  <si>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</si>
  <si>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</si>
  <si>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</si>
  <si>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</si>
  <si>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</si>
  <si>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</si>
  <si>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</si>
  <si>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</si>
  <si>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</si>
  <si>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</si>
  <si>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</si>
  <si>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</si>
  <si>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</si>
  <si>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</si>
  <si>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</si>
  <si>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</si>
  <si>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</si>
  <si>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</si>
  <si>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</si>
  <si>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</si>
  <si>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</si>
  <si>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</si>
  <si>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</si>
  <si>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</si>
  <si>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</si>
  <si>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</si>
  <si>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</si>
  <si>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</si>
  <si>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</si>
  <si>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</si>
  <si>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</si>
  <si>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</si>
  <si>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</si>
  <si>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</si>
  <si>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</si>
  <si>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</si>
  <si>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</si>
  <si>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</si>
  <si>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</si>
  <si>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</si>
  <si>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</si>
  <si>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</si>
  <si>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</si>
  <si>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</si>
  <si>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</si>
  <si>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</si>
  <si>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</si>
  <si>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</si>
  <si>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</si>
  <si>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</si>
  <si>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</si>
  <si>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</si>
  <si>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</si>
  <si>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</si>
  <si>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</si>
  <si>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</si>
  <si>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</si>
  <si>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</si>
  <si>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</si>
  <si>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</si>
  <si>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</si>
  <si>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</si>
  <si>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</si>
  <si>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</si>
  <si>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</si>
  <si>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</si>
  <si>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</si>
  <si>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</si>
  <si>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</si>
  <si>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</si>
  <si>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</si>
  <si>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</si>
  <si>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</si>
  <si>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</si>
  <si>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</si>
  <si>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</si>
  <si>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</si>
  <si>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</si>
  <si>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</si>
  <si>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</si>
  <si>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</si>
  <si>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</si>
  <si>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</si>
  <si>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</si>
  <si>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</si>
  <si>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</si>
  <si>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</si>
  <si>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</si>
  <si>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</si>
  <si>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</si>
  <si>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</si>
  <si>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</si>
  <si>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</si>
  <si>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</si>
  <si>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</si>
  <si>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</si>
  <si>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</si>
  <si>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</si>
  <si>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</si>
  <si>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</si>
  <si>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</si>
  <si>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</si>
  <si>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</si>
  <si>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</si>
  <si>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</si>
  <si>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</si>
  <si>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</si>
  <si>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</si>
  <si>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</si>
  <si>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</si>
  <si>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</si>
  <si>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</si>
  <si>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</si>
  <si>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</si>
  <si>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</si>
  <si>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</si>
  <si>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</si>
  <si>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</si>
  <si>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</si>
  <si>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</si>
  <si>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</si>
  <si>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</si>
  <si>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</si>
  <si>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</si>
  <si>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</si>
  <si>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</si>
  <si>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</si>
  <si>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</si>
  <si>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</si>
  <si>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</si>
  <si>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</si>
  <si>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</si>
  <si>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</si>
  <si>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</si>
  <si>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</si>
  <si>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</si>
  <si>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</si>
  <si>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</si>
  <si>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</si>
  <si>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</si>
  <si>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</si>
  <si>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</si>
  <si>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</si>
  <si>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</si>
  <si>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</si>
  <si>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</si>
  <si>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</si>
  <si>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</si>
  <si>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</si>
  <si>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</si>
  <si>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</si>
  <si>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</si>
  <si>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</si>
  <si>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</si>
  <si>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</si>
  <si>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</si>
  <si>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</si>
  <si>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</si>
  <si>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</si>
  <si>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</si>
  <si>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</si>
  <si>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</si>
  <si>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</si>
  <si>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</si>
  <si>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</si>
  <si>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</si>
  <si>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</si>
  <si>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</si>
  <si>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</si>
  <si>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</si>
  <si>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</si>
  <si>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</si>
  <si>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</si>
  <si>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</si>
  <si>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</si>
  <si>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</si>
  <si>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</si>
  <si>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</si>
  <si>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</si>
  <si>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</si>
  <si>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</si>
  <si>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</si>
  <si>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</si>
  <si>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</si>
  <si>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</si>
  <si>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</si>
  <si>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</si>
  <si>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</si>
  <si>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</si>
  <si>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</si>
  <si>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</si>
  <si>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</si>
  <si>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</si>
  <si>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</si>
  <si>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</si>
  <si>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</si>
  <si>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</si>
  <si>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</si>
  <si>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</si>
  <si>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</si>
  <si>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</si>
  <si>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</si>
  <si>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</si>
  <si>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</si>
  <si>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</si>
  <si>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</si>
  <si>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</si>
  <si>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</si>
  <si>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</si>
  <si>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</si>
  <si>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</si>
  <si>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</si>
  <si>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</si>
  <si>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</si>
  <si>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</si>
  <si>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</si>
  <si>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</si>
  <si>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</si>
  <si>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</si>
  <si>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</si>
  <si>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</si>
  <si>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</si>
  <si>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</si>
  <si>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</si>
  <si>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</si>
  <si>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</si>
  <si>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</si>
  <si>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</si>
  <si>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</si>
  <si>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</si>
  <si>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</si>
  <si>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</si>
  <si>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</si>
  <si>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</si>
  <si>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</si>
  <si>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</si>
  <si>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</si>
  <si>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</si>
  <si>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</si>
  <si>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</si>
  <si>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</si>
  <si>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</si>
  <si>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</si>
  <si>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</si>
  <si>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</si>
  <si>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</si>
  <si>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</si>
  <si>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</si>
  <si>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</si>
  <si>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</si>
  <si>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</si>
  <si>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</si>
  <si>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</si>
  <si>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</si>
  <si>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</si>
  <si>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</si>
  <si>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</si>
  <si>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</si>
  <si>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</si>
  <si>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</si>
  <si>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</si>
  <si>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</si>
  <si>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</si>
  <si>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</si>
  <si>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</si>
  <si>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</si>
  <si>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</si>
  <si>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</si>
  <si>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</si>
  <si>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</si>
  <si>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</si>
  <si>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</si>
  <si>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</si>
  <si>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</si>
  <si>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</si>
  <si>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</si>
  <si>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</si>
  <si>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</si>
  <si>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</si>
  <si>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</si>
  <si>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</si>
  <si>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</si>
  <si>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</si>
  <si>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</si>
  <si>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</si>
  <si>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</si>
  <si>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</si>
  <si>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</si>
  <si>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</si>
  <si>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</si>
  <si>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</si>
  <si>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</si>
  <si>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</si>
  <si>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</si>
  <si>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</si>
  <si>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</si>
  <si>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</si>
  <si>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</si>
  <si>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</si>
  <si>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</si>
  <si>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</si>
  <si>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</si>
  <si>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</si>
  <si>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</si>
  <si>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</si>
  <si>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</si>
  <si>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</si>
  <si>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</si>
  <si>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</si>
  <si>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</si>
  <si>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</si>
  <si>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</si>
  <si>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</si>
  <si>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</si>
  <si>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</si>
  <si>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</si>
  <si>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</si>
  <si>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</si>
  <si>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</si>
  <si>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</si>
  <si>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</si>
  <si>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</si>
  <si>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</si>
  <si>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</si>
  <si>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</si>
  <si>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</si>
  <si>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</si>
  <si>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</si>
  <si>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</si>
  <si>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</si>
  <si>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</si>
  <si>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</si>
  <si>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</si>
  <si>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</si>
  <si>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</si>
  <si>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</si>
  <si>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</si>
  <si>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</si>
  <si>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</si>
  <si>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</si>
  <si>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</si>
  <si>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</si>
  <si>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</si>
  <si>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</si>
  <si>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</si>
  <si>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</si>
  <si>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</si>
  <si>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</si>
  <si>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</si>
  <si>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</si>
  <si>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</si>
  <si>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</si>
  <si>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</si>
  <si>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</si>
  <si>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</si>
  <si>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</si>
  <si>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</si>
  <si>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</si>
  <si>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</si>
  <si>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</si>
  <si>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</si>
  <si>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</si>
  <si>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</si>
  <si>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</si>
  <si>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</si>
  <si>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</si>
  <si>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</si>
  <si>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</si>
  <si>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</si>
  <si>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</si>
  <si>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</si>
  <si>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</si>
  <si>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</si>
  <si>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</si>
  <si>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</si>
  <si>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</si>
  <si>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</si>
  <si>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</si>
  <si>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</si>
  <si>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</si>
  <si>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</si>
  <si>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</si>
  <si>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</si>
  <si>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</si>
  <si>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</si>
  <si>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</si>
  <si>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</si>
  <si>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</si>
  <si>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</si>
  <si>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</si>
  <si>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</si>
  <si>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</si>
  <si>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</si>
  <si>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</si>
  <si>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</si>
  <si>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</si>
  <si>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</si>
  <si>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</si>
  <si>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</si>
  <si>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</si>
  <si>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</si>
  <si>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</si>
  <si>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</si>
  <si>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</si>
  <si>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</si>
  <si>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</si>
  <si>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</si>
  <si>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</si>
  <si>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</si>
  <si>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</si>
  <si>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</si>
  <si>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</si>
  <si>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</si>
  <si>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</si>
  <si>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</si>
  <si>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</si>
  <si>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</si>
  <si>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</si>
  <si>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</si>
  <si>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</si>
  <si>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</si>
  <si>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</si>
  <si>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</si>
  <si>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</si>
  <si>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</si>
  <si>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</si>
  <si>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</si>
  <si>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</si>
  <si>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</si>
  <si>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</si>
  <si>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</si>
  <si>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</si>
  <si>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</si>
  <si>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</si>
  <si>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</si>
  <si>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</si>
  <si>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</si>
  <si>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</si>
  <si>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</si>
  <si>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</si>
  <si>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</si>
  <si>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</si>
  <si>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</si>
  <si>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</si>
  <si>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</si>
  <si>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</si>
  <si>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</si>
  <si>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</si>
  <si>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</si>
  <si>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</si>
  <si>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</si>
  <si>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</si>
  <si>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</si>
  <si>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</si>
  <si>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</si>
  <si>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</si>
  <si>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</si>
  <si>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</si>
  <si>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</si>
  <si>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</si>
  <si>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</si>
  <si>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</si>
  <si>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</si>
  <si>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</si>
  <si>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</si>
  <si>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</si>
  <si>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</si>
  <si>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</si>
  <si>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</si>
  <si>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</si>
  <si>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</si>
  <si>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</si>
  <si>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</si>
  <si>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</si>
  <si>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</si>
  <si>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</si>
  <si>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</si>
  <si>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</si>
  <si>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</si>
  <si>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</si>
  <si>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</si>
  <si>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</si>
  <si>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</si>
  <si>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</si>
  <si>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</si>
  <si>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</si>
  <si>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</si>
  <si>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</si>
  <si>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</si>
  <si>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</si>
  <si>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</si>
  <si>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</si>
  <si>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</si>
  <si>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</si>
  <si>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</si>
  <si>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</si>
  <si>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</si>
  <si>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</si>
  <si>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</si>
  <si>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</si>
  <si>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</si>
  <si>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</si>
  <si>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</si>
  <si>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</si>
  <si>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</si>
  <si>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</si>
  <si>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</si>
  <si>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</si>
  <si>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</si>
  <si>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</si>
  <si>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</si>
  <si>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</si>
  <si>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</si>
  <si>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</si>
  <si>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</si>
  <si>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</si>
  <si>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</si>
  <si>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</si>
  <si>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</si>
  <si>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</si>
  <si>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</si>
  <si>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</si>
  <si>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</si>
  <si>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</si>
  <si>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</si>
  <si>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</si>
  <si>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</si>
  <si>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</si>
  <si>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</si>
  <si>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</si>
  <si>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</si>
  <si>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</si>
  <si>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</si>
  <si>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</si>
  <si>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</si>
  <si>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</si>
  <si>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</si>
  <si>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</si>
  <si>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</si>
  <si>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</si>
  <si>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</si>
  <si>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</si>
  <si>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</si>
  <si>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</si>
  <si>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</si>
  <si>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</si>
  <si>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</si>
  <si>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</si>
  <si>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</si>
  <si>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</si>
  <si>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</si>
  <si>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</si>
  <si>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</si>
  <si>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</si>
  <si>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</si>
  <si>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</si>
  <si>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</si>
  <si>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</si>
  <si>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</si>
  <si>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</si>
  <si>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</si>
  <si>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</si>
  <si>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</si>
  <si>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</si>
  <si>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</si>
  <si>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</si>
  <si>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</si>
  <si>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</si>
  <si>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</si>
  <si>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</si>
  <si>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</si>
  <si>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</si>
  <si>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</si>
  <si>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</si>
  <si>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</si>
  <si>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</si>
  <si>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</si>
  <si>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</si>
  <si>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</si>
  <si>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</si>
  <si>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</si>
  <si>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</si>
  <si>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</si>
  <si>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</si>
  <si>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</si>
  <si>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</si>
  <si>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</si>
  <si>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</si>
  <si>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</si>
  <si>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</si>
  <si>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</si>
  <si>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</si>
  <si>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</si>
  <si>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</si>
  <si>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</si>
  <si>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</si>
  <si>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</si>
  <si>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</si>
  <si>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</si>
  <si>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</si>
  <si>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</si>
  <si>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</si>
  <si>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</si>
  <si>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</si>
  <si>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</si>
  <si>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</si>
  <si>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</si>
  <si>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</si>
  <si>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</si>
  <si>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</si>
  <si>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</si>
  <si>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</si>
  <si>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</si>
  <si>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</si>
  <si>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</si>
  <si>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</si>
  <si>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</si>
  <si>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</si>
  <si>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</si>
  <si>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</si>
  <si>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</si>
  <si>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</si>
  <si>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</si>
  <si>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</si>
  <si>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</si>
  <si>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</si>
  <si>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</si>
  <si>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</si>
  <si>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</si>
  <si>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</si>
  <si>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</si>
  <si>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</si>
  <si>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</si>
  <si>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</si>
  <si>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</si>
  <si>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</si>
  <si>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</si>
  <si>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</si>
  <si>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</si>
  <si>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</si>
  <si>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</si>
  <si>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</si>
  <si>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</si>
  <si>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</si>
  <si>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</si>
  <si>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</si>
  <si>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</si>
  <si>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</si>
  <si>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</si>
  <si>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</si>
  <si>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</si>
  <si>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</si>
  <si>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</si>
  <si>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</si>
  <si>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</si>
  <si>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</si>
  <si>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</si>
  <si>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</si>
  <si>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</si>
  <si>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</si>
  <si>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</si>
  <si>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</si>
  <si>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</si>
  <si>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</si>
  <si>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</si>
  <si>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</si>
  <si>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</si>
  <si>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</si>
  <si>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</si>
  <si>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</si>
  <si>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</si>
  <si>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</si>
  <si>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</si>
  <si>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</si>
  <si>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</si>
  <si>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</si>
  <si>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</si>
  <si>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</si>
  <si>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</si>
  <si>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</si>
  <si>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</si>
  <si>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</si>
  <si>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</si>
  <si>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</si>
  <si>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</si>
  <si>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</si>
  <si>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</si>
  <si>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</si>
  <si>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</si>
  <si>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</si>
  <si>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</si>
  <si>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</si>
  <si>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</si>
  <si>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</si>
  <si>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</si>
  <si>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</si>
  <si>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</si>
  <si>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</si>
  <si>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</si>
  <si>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</si>
  <si>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</si>
  <si>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</si>
  <si>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</si>
  <si>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</si>
  <si>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</si>
  <si>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</si>
  <si>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</si>
  <si>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</si>
  <si>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</si>
  <si>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</si>
  <si>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</si>
  <si>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</si>
  <si>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</si>
  <si>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</si>
  <si>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</si>
  <si>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</si>
  <si>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</si>
  <si>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</si>
  <si>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</si>
  <si>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</si>
  <si>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</si>
  <si>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</si>
  <si>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</si>
  <si>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</si>
  <si>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</si>
  <si>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</si>
  <si>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</si>
  <si>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</si>
  <si>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</si>
  <si>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</si>
  <si>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</si>
  <si>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</si>
  <si>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</si>
  <si>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</si>
  <si>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</si>
  <si>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</si>
  <si>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</si>
  <si>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</si>
  <si>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</si>
  <si>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</si>
  <si>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</si>
  <si>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</si>
  <si>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</si>
  <si>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</si>
  <si>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</si>
  <si>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</si>
  <si>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</si>
  <si>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</si>
  <si>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</si>
  <si>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</si>
  <si>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</si>
  <si>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</si>
  <si>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</si>
  <si>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</si>
  <si>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</si>
  <si>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</si>
  <si>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</si>
  <si>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</si>
  <si>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</si>
  <si>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</si>
  <si>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</si>
  <si>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</si>
  <si>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</si>
  <si>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</si>
  <si>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</si>
  <si>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</si>
  <si>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</si>
  <si>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</si>
  <si>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</si>
  <si>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</si>
  <si>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</si>
  <si>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</si>
  <si>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</si>
  <si>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</si>
  <si>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</si>
  <si>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</si>
  <si>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</si>
  <si>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</si>
  <si>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</si>
  <si>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</si>
  <si>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</si>
  <si>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</si>
  <si>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</si>
  <si>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</si>
  <si>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</si>
  <si>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</si>
  <si>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</si>
  <si>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</si>
  <si>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</si>
  <si>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</si>
  <si>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</si>
  <si>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</si>
  <si>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</si>
  <si>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</si>
  <si>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</si>
  <si>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</si>
  <si>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</si>
  <si>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</si>
  <si>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</si>
  <si>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</si>
  <si>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</si>
  <si>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</si>
  <si>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</si>
  <si>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</si>
  <si>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</si>
  <si>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</si>
  <si>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</si>
  <si>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</si>
  <si>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</si>
  <si>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</si>
  <si>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</si>
  <si>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</si>
  <si>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</si>
  <si>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</si>
  <si>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</si>
  <si>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</si>
  <si>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</si>
  <si>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</si>
  <si>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</si>
  <si>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</si>
  <si>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</si>
  <si>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</si>
  <si>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</si>
  <si>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</si>
  <si>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</si>
  <si>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</si>
  <si>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</si>
  <si>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</si>
  <si>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</si>
  <si>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</si>
  <si>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</si>
  <si>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</si>
  <si>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</si>
  <si>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</si>
  <si>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</si>
  <si>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</si>
  <si>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</si>
  <si>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</si>
  <si>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</si>
  <si>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</si>
  <si>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</si>
  <si>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</si>
  <si>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</si>
  <si>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</si>
  <si>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</si>
  <si>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</si>
  <si>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</si>
  <si>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</si>
  <si>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</si>
  <si>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</si>
  <si>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</si>
  <si>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</si>
  <si>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</si>
  <si>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</si>
  <si>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</si>
  <si>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</si>
  <si>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</si>
  <si>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</si>
  <si>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</si>
  <si>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</si>
  <si>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</si>
  <si>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</si>
  <si>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</si>
  <si>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</si>
  <si>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</si>
  <si>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</si>
  <si>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</si>
  <si>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</si>
  <si>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</si>
  <si>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</si>
  <si>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</si>
  <si>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</si>
  <si>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</si>
  <si>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</si>
  <si>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</si>
  <si>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</si>
  <si>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</si>
  <si>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</si>
  <si>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</si>
  <si>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</si>
  <si>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</si>
  <si>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</si>
  <si>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</si>
  <si>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</si>
  <si>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</si>
  <si>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</si>
  <si>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</si>
  <si>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</si>
  <si>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</si>
  <si>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</si>
  <si>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</si>
  <si>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</si>
  <si>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</si>
  <si>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</si>
  <si>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</si>
  <si>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</si>
  <si>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</si>
  <si>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</si>
  <si>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</si>
  <si>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</si>
  <si>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</si>
  <si>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</si>
  <si>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</si>
  <si>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</si>
  <si>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</si>
  <si>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</si>
  <si>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</si>
  <si>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</si>
  <si>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</si>
  <si>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</si>
  <si>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</si>
  <si>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</si>
  <si>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</si>
  <si>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</si>
  <si>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</si>
  <si>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</si>
  <si>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</si>
  <si>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</si>
  <si>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</si>
  <si>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</si>
  <si>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</si>
  <si>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</si>
  <si>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</si>
  <si>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</si>
  <si>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</si>
  <si>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</si>
  <si>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</si>
  <si>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</si>
  <si>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</si>
  <si>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</si>
  <si>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</si>
  <si>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</si>
  <si>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</si>
  <si>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</si>
  <si>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</si>
  <si>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</si>
  <si>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</si>
  <si>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</si>
  <si>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</si>
  <si>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</si>
  <si>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</si>
  <si>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</si>
  <si>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</si>
  <si>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</si>
  <si>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</si>
  <si>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</si>
  <si>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</si>
  <si>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</si>
  <si>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</si>
  <si>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</si>
  <si>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</si>
  <si>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</si>
  <si>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</si>
  <si>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</si>
  <si>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</si>
  <si>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</si>
  <si>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</si>
  <si>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</si>
  <si>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</si>
  <si>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</si>
  <si>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</si>
  <si>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</si>
  <si>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</si>
  <si>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</si>
  <si>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</si>
  <si>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</si>
  <si>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</si>
  <si>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</si>
  <si>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</si>
  <si>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</si>
  <si>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</si>
  <si>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</si>
  <si>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</si>
  <si>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</si>
  <si>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</si>
  <si>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</si>
  <si>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</si>
  <si>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</si>
  <si>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</si>
  <si>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</si>
  <si>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</si>
  <si>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</si>
  <si>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</si>
  <si>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</si>
  <si>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</si>
  <si>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</si>
  <si>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</si>
  <si>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</si>
  <si>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</si>
  <si>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</si>
  <si>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</si>
  <si>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</si>
  <si>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</si>
  <si>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</si>
  <si>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</si>
  <si>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</si>
  <si>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</si>
  <si>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</si>
  <si>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</si>
  <si>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</si>
  <si>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</si>
  <si>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</si>
  <si>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</si>
  <si>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</si>
  <si>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</si>
  <si>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</si>
  <si>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</si>
  <si>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</si>
  <si>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</si>
  <si>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</si>
  <si>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</si>
  <si>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</si>
  <si>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</si>
  <si>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</si>
  <si>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</si>
  <si>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</si>
  <si>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</si>
  <si>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</si>
  <si>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</si>
  <si>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</si>
  <si>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</si>
  <si>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</si>
  <si>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</si>
  <si>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</si>
  <si>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</si>
  <si>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</si>
  <si>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</si>
  <si>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</si>
  <si>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</si>
  <si>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</si>
  <si>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</si>
  <si>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</si>
  <si>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</si>
  <si>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</si>
  <si>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</si>
  <si>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</si>
  <si>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</si>
  <si>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</si>
  <si>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</si>
  <si>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</si>
  <si>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</si>
  <si>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</si>
  <si>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</si>
  <si>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</si>
  <si>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</si>
  <si>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</si>
  <si>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</si>
  <si>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</si>
  <si>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</si>
  <si>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</si>
  <si>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</si>
  <si>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</si>
  <si>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</si>
  <si>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</si>
  <si>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</si>
  <si>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</si>
  <si>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</si>
  <si>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</si>
  <si>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</si>
  <si>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</si>
  <si>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</si>
  <si>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</si>
  <si>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</si>
  <si>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</si>
  <si>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</si>
  <si>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</si>
  <si>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</si>
  <si>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</si>
  <si>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</si>
  <si>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</si>
  <si>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</si>
  <si>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</si>
  <si>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</si>
  <si>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</si>
  <si>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</si>
  <si>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</si>
  <si>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</si>
  <si>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</si>
  <si>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</si>
  <si>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</si>
  <si>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</si>
  <si>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</si>
  <si>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</si>
  <si>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</si>
  <si>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</si>
  <si>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</si>
  <si>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</si>
  <si>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</si>
  <si>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</si>
  <si>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</si>
  <si>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</si>
  <si>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</si>
  <si>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</si>
  <si>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</si>
  <si>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</si>
  <si>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</si>
  <si>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</si>
  <si>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</si>
  <si>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</si>
  <si>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</si>
  <si>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</si>
  <si>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</si>
  <si>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</si>
  <si>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</si>
  <si>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</si>
  <si>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</si>
  <si>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</si>
  <si>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</si>
  <si>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</si>
  <si>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</si>
  <si>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</si>
  <si>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</si>
  <si>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</si>
  <si>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</si>
  <si>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</si>
  <si>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</si>
  <si>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</si>
  <si>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</si>
  <si>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</si>
  <si>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</si>
  <si>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</si>
  <si>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</si>
  <si>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</si>
  <si>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</si>
  <si>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</si>
  <si>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</si>
  <si>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</si>
  <si>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</si>
  <si>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</si>
  <si>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</si>
  <si>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</si>
  <si>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</si>
  <si>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</si>
  <si>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</si>
  <si>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</si>
  <si>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</si>
  <si>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</si>
  <si>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</si>
  <si>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</si>
  <si>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</si>
  <si>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</si>
  <si>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</si>
  <si>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</si>
  <si>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</si>
  <si>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</si>
  <si>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</si>
  <si>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</si>
  <si>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</si>
  <si>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</si>
  <si>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</si>
  <si>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</si>
  <si>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</si>
  <si>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</si>
  <si>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</si>
  <si>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</si>
  <si>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</si>
  <si>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</si>
  <si>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</si>
  <si>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</si>
  <si>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</si>
  <si>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</si>
  <si>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</si>
  <si>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</si>
  <si>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</si>
  <si>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</si>
  <si>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</si>
  <si>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</si>
  <si>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</si>
  <si>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</si>
  <si>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</si>
  <si>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</si>
  <si>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</si>
  <si>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</si>
  <si>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</si>
  <si>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</si>
  <si>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</si>
  <si>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</si>
  <si>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</si>
  <si>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</si>
  <si>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</si>
  <si>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</si>
  <si>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</si>
  <si>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</si>
  <si>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</si>
  <si>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</si>
  <si>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</si>
  <si>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</si>
  <si>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</si>
  <si>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</si>
  <si>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</si>
  <si>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</si>
  <si>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</si>
  <si>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</si>
  <si>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</si>
  <si>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</si>
  <si>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</si>
  <si>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</si>
  <si>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</si>
  <si>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</si>
  <si>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</si>
  <si>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</si>
  <si>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</si>
  <si>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</si>
  <si>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</si>
  <si>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</si>
  <si>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</si>
  <si>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</si>
  <si>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</si>
  <si>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</si>
  <si>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</si>
  <si>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</si>
  <si>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</si>
  <si>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</si>
  <si>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</si>
  <si>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</si>
  <si>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</si>
  <si>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</si>
  <si>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</si>
  <si>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</si>
  <si>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</si>
  <si>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</si>
  <si>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</si>
  <si>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</si>
  <si>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</si>
  <si>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</si>
  <si>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</si>
  <si>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</si>
  <si>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</si>
  <si>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</si>
  <si>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</si>
  <si>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</si>
  <si>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</si>
  <si>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</si>
  <si>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</si>
  <si>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</si>
  <si>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</si>
  <si>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</si>
  <si>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</si>
  <si>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</si>
  <si>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</si>
  <si>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</si>
  <si>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</si>
  <si>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</si>
  <si>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</si>
  <si>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</si>
  <si>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</si>
  <si>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</si>
  <si>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</si>
  <si>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</si>
  <si>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</si>
  <si>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</si>
  <si>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</si>
  <si>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</si>
  <si>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</si>
  <si>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</si>
  <si>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</si>
  <si>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</si>
  <si>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</si>
  <si>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</si>
  <si>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</si>
  <si>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</si>
  <si>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</si>
  <si>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</si>
  <si>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</si>
  <si>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</si>
  <si>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</si>
  <si>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</si>
  <si>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</si>
  <si>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</si>
  <si>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</si>
  <si>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</si>
  <si>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</si>
  <si>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</si>
  <si>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</si>
  <si>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</si>
  <si>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</si>
  <si>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</si>
  <si>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</si>
  <si>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</si>
  <si>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</si>
  <si>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</si>
  <si>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</si>
  <si>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</si>
  <si>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</si>
  <si>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</si>
  <si>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</si>
  <si>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</si>
  <si>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</si>
  <si>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</si>
  <si>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</si>
  <si>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</si>
  <si>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</si>
  <si>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</si>
  <si>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</si>
  <si>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</si>
  <si>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</si>
  <si>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</si>
  <si>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</si>
  <si>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</si>
  <si>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</si>
  <si>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</si>
  <si>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</si>
  <si>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</si>
  <si>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</si>
  <si>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</si>
  <si>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</si>
  <si>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</si>
  <si>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</si>
  <si>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</si>
  <si>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</si>
  <si>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</si>
  <si>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</si>
  <si>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</si>
  <si>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</si>
  <si>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</si>
  <si>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</si>
  <si>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</si>
  <si>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</si>
  <si>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</si>
  <si>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</si>
  <si>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</si>
  <si>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</si>
  <si>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</si>
  <si>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</si>
  <si>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</si>
  <si>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</si>
  <si>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</si>
  <si>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</si>
  <si>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</si>
  <si>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</si>
  <si>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</si>
  <si>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</si>
  <si>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</si>
  <si>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</si>
  <si>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</si>
  <si>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</si>
  <si>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</si>
  <si>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</si>
  <si>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</si>
  <si>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</si>
  <si>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</si>
  <si>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</si>
  <si>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</si>
  <si>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</si>
  <si>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</si>
  <si>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</si>
  <si>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</si>
  <si>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</si>
  <si>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</si>
  <si>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</si>
  <si>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</si>
  <si>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</si>
  <si>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</si>
  <si>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</si>
  <si>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</si>
  <si>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</si>
  <si>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</si>
  <si>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</si>
  <si>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</si>
  <si>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</si>
  <si>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</si>
  <si>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</si>
  <si>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</si>
  <si>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</si>
  <si>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</si>
  <si>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</si>
  <si>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</si>
  <si>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</si>
  <si>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</si>
  <si>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</si>
  <si>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</si>
  <si>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</si>
  <si>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</si>
  <si>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</si>
  <si>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</si>
  <si>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</si>
  <si>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</si>
  <si>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</si>
  <si>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</si>
  <si>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</si>
  <si>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</si>
  <si>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</si>
  <si>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</si>
  <si>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</si>
  <si>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</si>
  <si>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</si>
  <si>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</si>
  <si>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</si>
  <si>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</si>
  <si>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</si>
  <si>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</si>
  <si>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</si>
  <si>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</si>
  <si>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</si>
  <si>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</si>
  <si>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</si>
  <si>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</si>
  <si>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</si>
  <si>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</si>
  <si>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</si>
  <si>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</si>
  <si>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</si>
  <si>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</si>
  <si>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</si>
  <si>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</si>
  <si>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</si>
  <si>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</si>
  <si>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</si>
  <si>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</si>
  <si>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</si>
  <si>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</si>
  <si>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</si>
  <si>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</si>
  <si>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</si>
  <si>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</si>
  <si>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</si>
  <si>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</si>
  <si>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</si>
  <si>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</si>
  <si>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</si>
  <si>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</si>
  <si>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</si>
  <si>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</si>
  <si>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</si>
  <si>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</si>
  <si>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</si>
  <si>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</si>
  <si>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</si>
  <si>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</si>
  <si>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</si>
  <si>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</si>
  <si>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</si>
  <si>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</si>
  <si>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</si>
  <si>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</si>
  <si>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</si>
  <si>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</si>
  <si>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</si>
  <si>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</si>
  <si>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</si>
  <si>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</si>
  <si>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</si>
  <si>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</si>
  <si>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</si>
  <si>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</si>
  <si>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</si>
  <si>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</si>
  <si>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</si>
  <si>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</si>
  <si>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</si>
  <si>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</si>
  <si>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</si>
  <si>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</si>
  <si>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</si>
  <si>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</si>
  <si>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</si>
  <si>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</si>
  <si>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</si>
  <si>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</si>
  <si>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</si>
  <si>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</si>
  <si>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</si>
  <si>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</si>
  <si>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</si>
  <si>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</si>
  <si>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</si>
  <si>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</si>
  <si>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</si>
  <si>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</si>
  <si>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</si>
  <si>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</si>
  <si>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</si>
  <si>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</si>
  <si>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</si>
  <si>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</si>
  <si>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</si>
  <si>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</si>
  <si>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</si>
  <si>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</si>
  <si>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</si>
  <si>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</si>
  <si>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</si>
  <si>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</si>
  <si>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</si>
  <si>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</si>
  <si>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</si>
  <si>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</si>
  <si>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</si>
  <si>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</si>
  <si>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</si>
  <si>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</si>
  <si>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</si>
  <si>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</si>
  <si>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</si>
  <si>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</si>
  <si>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</si>
  <si>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</si>
  <si>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</si>
  <si>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</si>
  <si>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</si>
  <si>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</si>
  <si>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</si>
  <si>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</si>
  <si>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</si>
  <si>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</si>
  <si>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</si>
  <si>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</si>
  <si>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</si>
  <si>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</si>
  <si>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</si>
  <si>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</si>
  <si>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</si>
  <si>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</si>
  <si>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</si>
  <si>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</si>
  <si>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</si>
  <si>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</si>
  <si>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</si>
  <si>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</si>
  <si>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</si>
  <si>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</si>
  <si>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</si>
  <si>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</si>
  <si>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</si>
  <si>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</si>
  <si>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</si>
  <si>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</si>
  <si>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</si>
  <si>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</si>
  <si>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</si>
  <si>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</si>
  <si>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</si>
  <si>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</si>
  <si>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</si>
  <si>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</si>
  <si>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</si>
  <si>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</si>
  <si>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</si>
  <si>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</si>
  <si>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</si>
  <si>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</si>
  <si>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</si>
  <si>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</si>
  <si>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</si>
  <si>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</si>
  <si>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</si>
  <si>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</si>
  <si>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</si>
  <si>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</si>
  <si>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</si>
  <si>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</si>
  <si>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</si>
  <si>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</si>
  <si>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</si>
  <si>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</si>
  <si>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</si>
  <si>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</si>
  <si>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</si>
  <si>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</si>
  <si>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</si>
  <si>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</si>
  <si>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</si>
  <si>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</si>
  <si>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</si>
  <si>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</si>
  <si>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</si>
  <si>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</si>
  <si>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</si>
  <si>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</si>
  <si>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</si>
  <si>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</si>
  <si>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</si>
  <si>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</si>
  <si>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</si>
  <si>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</si>
  <si>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</si>
  <si>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</si>
  <si>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</si>
  <si>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</si>
  <si>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</si>
  <si>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</si>
  <si>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</si>
  <si>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</si>
  <si>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</si>
  <si>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</si>
  <si>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</si>
  <si>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</si>
  <si>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</si>
  <si>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</si>
  <si>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</si>
  <si>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</si>
  <si>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</si>
  <si>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</si>
  <si>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</si>
  <si>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</si>
  <si>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</si>
  <si>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</si>
  <si>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</si>
  <si>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</si>
  <si>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</si>
  <si>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</si>
  <si>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</si>
  <si>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</si>
  <si>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</si>
  <si>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</si>
  <si>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</si>
  <si>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</si>
  <si>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</si>
  <si>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</si>
  <si>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</si>
  <si>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</si>
  <si>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</si>
  <si>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</si>
  <si>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</si>
  <si>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</si>
  <si>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</si>
  <si>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</si>
  <si>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</si>
  <si>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</si>
  <si>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</si>
  <si>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</si>
  <si>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</si>
  <si>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</si>
  <si>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</si>
  <si>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</si>
  <si>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</si>
  <si>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</si>
  <si>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</si>
  <si>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</si>
  <si>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</si>
  <si>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</si>
  <si>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</si>
  <si>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</si>
  <si>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</si>
  <si>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</si>
  <si>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</si>
  <si>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</si>
  <si>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</si>
  <si>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</si>
  <si>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</si>
  <si>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</si>
  <si>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</si>
  <si>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</si>
  <si>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</si>
  <si>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</si>
  <si>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</si>
  <si>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</si>
  <si>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</si>
  <si>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</si>
  <si>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</si>
  <si>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</si>
  <si>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</si>
  <si>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</si>
  <si>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</si>
  <si>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</si>
  <si>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</si>
  <si>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</si>
  <si>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</si>
  <si>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</si>
  <si>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</si>
  <si>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</si>
  <si>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</si>
  <si>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</si>
  <si>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</si>
  <si>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</si>
  <si>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</si>
  <si>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</si>
  <si>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</si>
  <si>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</si>
  <si>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</si>
  <si>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</si>
  <si>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</si>
  <si>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</si>
  <si>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</si>
  <si>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</si>
  <si>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</si>
  <si>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</si>
  <si>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</si>
  <si>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</si>
  <si>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</si>
  <si>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</si>
  <si>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</si>
  <si>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</si>
  <si>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</si>
  <si>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</si>
  <si>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</si>
  <si>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</si>
  <si>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</si>
  <si>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</si>
  <si>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</si>
  <si>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</si>
  <si>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</si>
  <si>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</si>
  <si>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</si>
  <si>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</si>
  <si>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</si>
  <si>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</si>
  <si>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</si>
  <si>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</si>
  <si>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</si>
  <si>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</si>
  <si>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</si>
  <si>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</si>
  <si>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</si>
  <si>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</si>
  <si>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</si>
  <si>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</si>
  <si>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</si>
  <si>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</si>
  <si>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</si>
  <si>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</si>
  <si>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</si>
  <si>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</si>
  <si>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</si>
  <si>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</si>
  <si>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</si>
  <si>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</si>
  <si>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</si>
  <si>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</si>
  <si>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</si>
  <si>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</si>
  <si>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</si>
  <si>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</si>
  <si>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</si>
  <si>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</si>
  <si>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</si>
  <si>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</si>
  <si>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</si>
  <si>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</si>
  <si>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</si>
  <si>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</si>
  <si>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</si>
  <si>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</si>
  <si>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</si>
  <si>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</si>
  <si>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</si>
  <si>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</si>
  <si>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</si>
  <si>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</si>
  <si>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</si>
  <si>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</si>
  <si>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</si>
  <si>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</si>
  <si>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</si>
  <si>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</si>
  <si>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</si>
  <si>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</si>
  <si>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</si>
  <si>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</si>
  <si>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</si>
  <si>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</si>
  <si>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</si>
  <si>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</si>
  <si>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</si>
  <si>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</si>
  <si>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</si>
  <si>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</si>
  <si>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</si>
  <si>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</si>
  <si>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</si>
  <si>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</si>
  <si>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</si>
  <si>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</si>
  <si>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</si>
  <si>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</si>
  <si>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</si>
  <si>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</si>
  <si>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</si>
  <si>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</si>
  <si>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</si>
  <si>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</si>
  <si>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</si>
  <si>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</si>
  <si>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</si>
  <si>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</si>
  <si>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</si>
  <si>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</si>
  <si>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</si>
  <si>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</si>
  <si>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</si>
  <si>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</si>
  <si>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</si>
  <si>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</si>
  <si>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</si>
  <si>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</si>
  <si>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</si>
  <si>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</si>
  <si>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</si>
  <si>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</si>
  <si>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</si>
  <si>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</si>
  <si>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</si>
  <si>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</si>
  <si>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</si>
  <si>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</si>
  <si>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</si>
  <si>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</si>
  <si>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</si>
  <si>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</si>
  <si>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</si>
  <si>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</si>
  <si>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</si>
  <si>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</si>
  <si>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</si>
  <si>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</si>
  <si>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</si>
  <si>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</si>
  <si>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</si>
  <si>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</si>
  <si>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</si>
  <si>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</si>
  <si>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</si>
  <si>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</si>
  <si>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</si>
  <si>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</si>
  <si>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</si>
  <si>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</si>
  <si>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</si>
  <si>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</si>
  <si>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</si>
  <si>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</si>
  <si>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</si>
  <si>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</si>
  <si>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</si>
  <si>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</si>
  <si>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</si>
  <si>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</si>
  <si>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</si>
  <si>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</si>
  <si>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</si>
  <si>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</si>
  <si>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</si>
  <si>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</si>
  <si>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</si>
  <si>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</si>
  <si>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</si>
  <si>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</si>
  <si>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</si>
  <si>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</si>
  <si>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</si>
  <si>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</si>
  <si>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</si>
  <si>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</si>
  <si>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</si>
  <si>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</si>
  <si>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</si>
  <si>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</si>
  <si>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</si>
  <si>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</si>
  <si>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</si>
  <si>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</si>
  <si>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</si>
  <si>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</si>
  <si>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</si>
  <si>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</si>
  <si>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</si>
  <si>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</si>
  <si>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</si>
  <si>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</si>
  <si>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</si>
  <si>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</si>
  <si>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</si>
  <si>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</si>
  <si>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</si>
  <si>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</si>
  <si>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</si>
  <si>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</si>
  <si>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</si>
  <si>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</si>
  <si>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</si>
  <si>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</si>
  <si>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</si>
  <si>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</si>
  <si>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</si>
  <si>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</si>
  <si>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</si>
  <si>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</si>
  <si>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</si>
  <si>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</si>
  <si>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</si>
  <si>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</si>
  <si>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</si>
  <si>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</si>
  <si>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</si>
  <si>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</si>
  <si>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</si>
  <si>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</si>
  <si>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</si>
  <si>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</si>
  <si>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</si>
  <si>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</si>
  <si>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</si>
  <si>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</si>
  <si>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</si>
  <si>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</si>
  <si>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</si>
  <si>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</si>
  <si>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</si>
  <si>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</si>
  <si>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</si>
  <si>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</si>
  <si>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</si>
  <si>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</si>
  <si>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</si>
  <si>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</si>
  <si>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</si>
  <si>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</si>
  <si>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</si>
  <si>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</si>
  <si>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</si>
  <si>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</si>
  <si>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</si>
  <si>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</si>
  <si>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</si>
  <si>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</si>
  <si>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</si>
  <si>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</si>
  <si>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</si>
  <si>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</si>
  <si>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</si>
  <si>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</si>
  <si>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</si>
  <si>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</si>
  <si>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</si>
  <si>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</si>
  <si>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</si>
  <si>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</si>
  <si>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</si>
  <si>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</si>
  <si>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</si>
  <si>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</si>
  <si>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</si>
  <si>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</si>
  <si>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</si>
  <si>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</si>
  <si>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</si>
  <si>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</si>
  <si>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</si>
  <si>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</si>
  <si>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</si>
  <si>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</si>
  <si>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</si>
  <si>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</si>
  <si>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</si>
  <si>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</si>
  <si>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</si>
  <si>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</si>
  <si>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</si>
  <si>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</si>
  <si>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</si>
  <si>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</si>
  <si>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</si>
  <si>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</si>
  <si>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</si>
  <si>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</si>
  <si>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</si>
  <si>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</si>
  <si>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</si>
  <si>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</si>
  <si>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</si>
  <si>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</si>
  <si>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</si>
  <si>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</si>
  <si>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</si>
  <si>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</si>
  <si>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</si>
  <si>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</si>
  <si>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</si>
  <si>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</si>
  <si>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</si>
  <si>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</si>
  <si>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</si>
  <si>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</si>
  <si>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</si>
  <si>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</si>
  <si>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</si>
  <si>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</si>
  <si>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</si>
  <si>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</si>
  <si>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</si>
  <si>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</si>
  <si>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</si>
  <si>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</si>
  <si>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</si>
  <si>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</si>
  <si>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</si>
  <si>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</si>
  <si>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</si>
  <si>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</si>
  <si>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</si>
  <si>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</si>
  <si>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</si>
  <si>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</si>
  <si>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</si>
  <si>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</si>
  <si>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</si>
  <si>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</si>
  <si>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</si>
  <si>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</si>
  <si>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</si>
  <si>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</si>
  <si>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</si>
  <si>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</si>
  <si>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</si>
  <si>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</si>
  <si>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</si>
  <si>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</si>
  <si>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</si>
  <si>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</si>
  <si>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</si>
  <si>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</si>
  <si>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</si>
  <si>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</si>
  <si>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</si>
  <si>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</si>
  <si>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</si>
  <si>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</si>
  <si>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</si>
  <si>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</si>
  <si>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</si>
  <si>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</si>
  <si>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</si>
  <si>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</si>
  <si>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</si>
  <si>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</si>
  <si>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</si>
  <si>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</si>
  <si>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</si>
  <si>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</si>
  <si>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</si>
  <si>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</si>
  <si>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</si>
  <si>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</si>
  <si>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</si>
  <si>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</si>
  <si>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</si>
  <si>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</si>
  <si>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</si>
  <si>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</si>
  <si>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</si>
  <si>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</si>
  <si>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</si>
  <si>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</si>
  <si>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</si>
  <si>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</si>
  <si>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</si>
  <si>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</si>
  <si>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</si>
  <si>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</si>
  <si>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</si>
  <si>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</si>
  <si>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</si>
  <si>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</si>
  <si>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</si>
  <si>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</si>
  <si>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</si>
  <si>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</si>
  <si>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</si>
  <si>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</si>
  <si>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</si>
  <si>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</si>
  <si>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</si>
  <si>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</si>
  <si>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</si>
  <si>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</si>
  <si>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</si>
  <si>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</si>
  <si>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</si>
  <si>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</si>
  <si>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</si>
  <si>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</si>
  <si>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</si>
  <si>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</si>
  <si>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</si>
  <si>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</si>
  <si>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</si>
  <si>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</si>
  <si>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</si>
  <si>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</si>
  <si>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</si>
  <si>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</si>
  <si>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</si>
  <si>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</si>
  <si>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</si>
  <si>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</si>
  <si>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</si>
  <si>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</si>
  <si>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</si>
  <si>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</si>
  <si>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</si>
  <si>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</si>
  <si>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</si>
  <si>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</si>
  <si>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</si>
  <si>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</si>
  <si>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</si>
  <si>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</si>
  <si>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</si>
  <si>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</si>
  <si>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</si>
  <si>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</si>
  <si>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</si>
  <si>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</si>
  <si>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</si>
  <si>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</si>
  <si>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</si>
  <si>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</si>
  <si>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</si>
  <si>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</si>
  <si>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</si>
  <si>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</si>
  <si>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</si>
  <si>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</si>
  <si>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</si>
  <si>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</si>
  <si>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</si>
  <si>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</si>
  <si>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</si>
  <si>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</si>
  <si>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</si>
  <si>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</si>
  <si>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</si>
  <si>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</si>
  <si>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</si>
  <si>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</si>
  <si>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</si>
  <si>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</si>
  <si>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</si>
  <si>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</si>
  <si>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</si>
  <si>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</si>
  <si>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</si>
  <si>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</si>
  <si>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</si>
  <si>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</si>
  <si>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</si>
  <si>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</si>
  <si>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</si>
  <si>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</si>
  <si>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</si>
  <si>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</si>
  <si>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</si>
  <si>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</si>
  <si>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</si>
  <si>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</si>
  <si>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</si>
  <si>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</si>
  <si>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</si>
  <si>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</si>
  <si>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</si>
  <si>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</si>
  <si>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</si>
  <si>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</si>
  <si>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</si>
  <si>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</si>
  <si>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</si>
  <si>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</si>
  <si>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</si>
  <si>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</si>
  <si>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</si>
  <si>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</si>
  <si>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</si>
  <si>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</si>
  <si>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</si>
  <si>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</si>
  <si>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</si>
  <si>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</si>
  <si>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</si>
  <si>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</si>
  <si>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</si>
  <si>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</si>
  <si>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</si>
  <si>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</si>
  <si>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</si>
  <si>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</si>
  <si>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</si>
  <si>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</si>
  <si>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</si>
  <si>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</si>
  <si>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</si>
  <si>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</si>
  <si>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</si>
  <si>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</si>
  <si>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</si>
  <si>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</si>
  <si>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</si>
  <si>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</si>
  <si>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</si>
  <si>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</si>
  <si>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</si>
  <si>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</si>
  <si>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</si>
  <si>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</si>
  <si>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</si>
  <si>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</si>
  <si>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</si>
  <si>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</si>
  <si>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</si>
  <si>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</si>
  <si>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</si>
  <si>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</si>
  <si>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</si>
  <si>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</si>
  <si>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</si>
  <si>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</si>
  <si>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</si>
  <si>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</si>
  <si>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</si>
  <si>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</si>
  <si>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</si>
  <si>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</si>
  <si>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</si>
  <si>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</si>
  <si>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</si>
  <si>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</si>
  <si>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</si>
  <si>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</si>
  <si>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</si>
  <si>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</si>
  <si>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</si>
  <si>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</si>
  <si>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</si>
  <si>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</si>
  <si>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</si>
  <si>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</si>
  <si>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</si>
  <si>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</si>
  <si>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</si>
  <si>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</si>
  <si>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</si>
  <si>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</si>
  <si>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</si>
  <si>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</si>
  <si>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</si>
  <si>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</si>
  <si>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</si>
  <si>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</si>
  <si>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</si>
  <si>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</si>
  <si>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</si>
  <si>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</si>
  <si>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</si>
  <si>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</si>
  <si>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</si>
  <si>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</si>
  <si>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</si>
  <si>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</si>
  <si>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</si>
  <si>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</si>
  <si>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</si>
  <si>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</si>
  <si>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</si>
  <si>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</si>
  <si>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</si>
  <si>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</si>
  <si>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</si>
  <si>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</si>
  <si>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</si>
  <si>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</si>
  <si>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</si>
  <si>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</si>
  <si>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</si>
  <si>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</si>
  <si>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</si>
  <si>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</si>
  <si>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</si>
  <si>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</si>
  <si>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</si>
  <si>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</si>
  <si>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</si>
  <si>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</si>
  <si>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</si>
  <si>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</si>
  <si>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</si>
  <si>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</si>
  <si>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</si>
  <si>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</si>
  <si>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</si>
  <si>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</si>
  <si>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</si>
  <si>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</si>
  <si>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</si>
  <si>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</si>
  <si>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</si>
  <si>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</si>
  <si>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</si>
  <si>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</si>
  <si>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</si>
  <si>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</si>
  <si>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</si>
  <si>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</si>
  <si>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</si>
  <si>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</si>
  <si>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</si>
  <si>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</si>
  <si>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</si>
  <si>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</si>
  <si>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</si>
  <si>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</si>
  <si>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</si>
  <si>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</si>
  <si>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</si>
  <si>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</si>
  <si>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</si>
  <si>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</si>
  <si>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</si>
  <si>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</si>
  <si>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</si>
  <si>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</si>
  <si>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</si>
  <si>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</si>
  <si>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</si>
  <si>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</si>
  <si>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</si>
  <si>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</si>
  <si>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</si>
  <si>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</si>
  <si>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</si>
  <si>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</si>
  <si>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</si>
  <si>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</si>
  <si>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</si>
  <si>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</si>
  <si>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</si>
  <si>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</si>
  <si>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</si>
  <si>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</si>
  <si>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</si>
  <si>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</si>
  <si>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</si>
  <si>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</si>
  <si>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</si>
  <si>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</si>
  <si>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</si>
  <si>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</si>
  <si>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</si>
  <si>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</si>
  <si>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</si>
  <si>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</si>
  <si>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</si>
  <si>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</si>
  <si>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</si>
  <si>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</si>
  <si>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</si>
  <si>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</si>
  <si>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</si>
  <si>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</si>
  <si>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</si>
  <si>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</si>
  <si>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</si>
  <si>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</si>
  <si>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</si>
  <si>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</si>
  <si>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</si>
  <si>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</si>
  <si>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</si>
  <si>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</si>
  <si>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</si>
  <si>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</si>
  <si>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</si>
  <si>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</si>
  <si>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</si>
  <si>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</si>
  <si>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</si>
  <si>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</si>
  <si>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</si>
  <si>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</si>
  <si>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</si>
  <si>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</si>
  <si>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</si>
  <si>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</si>
  <si>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</si>
  <si>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</si>
  <si>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</si>
  <si>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</si>
  <si>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</si>
  <si>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</si>
  <si>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</si>
  <si>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</si>
  <si>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</si>
  <si>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</si>
  <si>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</si>
  <si>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</si>
  <si>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</si>
  <si>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</si>
  <si>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</si>
  <si>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</si>
  <si>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</si>
  <si>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</si>
  <si>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</si>
  <si>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</si>
  <si>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</si>
  <si>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</si>
  <si>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</si>
  <si>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</si>
  <si>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</si>
  <si>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</si>
  <si>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</si>
  <si>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</si>
  <si>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</si>
  <si>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</si>
  <si>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</si>
  <si>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</si>
  <si>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</si>
  <si>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</si>
  <si>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</si>
  <si>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</si>
  <si>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</si>
  <si>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</si>
  <si>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</si>
  <si>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</si>
  <si>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</si>
  <si>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</si>
  <si>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</si>
  <si>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</si>
  <si>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</si>
  <si>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</si>
  <si>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</si>
  <si>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</si>
  <si>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</si>
  <si>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</si>
  <si>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</si>
  <si>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</si>
  <si>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</si>
  <si>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</si>
  <si>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</si>
  <si>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</si>
  <si>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</si>
  <si>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</si>
  <si>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</si>
  <si>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</si>
  <si>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</si>
  <si>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</si>
  <si>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</si>
  <si>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</si>
  <si>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</si>
  <si>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</si>
  <si>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</si>
  <si>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</si>
  <si>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</si>
  <si>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</si>
  <si>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</si>
  <si>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</si>
  <si>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</si>
  <si>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</si>
  <si>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</si>
  <si>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</si>
  <si>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</si>
  <si>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</si>
  <si>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</si>
  <si>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</si>
  <si>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</si>
  <si>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</si>
  <si>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</si>
  <si>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</si>
  <si>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</si>
  <si>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</si>
  <si>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</si>
  <si>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</si>
  <si>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</si>
  <si>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</si>
  <si>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</si>
  <si>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</si>
  <si>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</si>
  <si>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</si>
  <si>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</si>
  <si>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</si>
  <si>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</si>
  <si>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</si>
  <si>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</si>
  <si>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</si>
  <si>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</si>
  <si>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</si>
  <si>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</si>
  <si>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</si>
  <si>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</si>
  <si>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</si>
  <si>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</si>
  <si>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</si>
  <si>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</si>
  <si>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</si>
  <si>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</si>
  <si>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</si>
  <si>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</si>
  <si>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</si>
  <si>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</si>
  <si>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</si>
  <si>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</si>
  <si>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</si>
  <si>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</si>
  <si>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</si>
  <si>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</si>
  <si>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</si>
  <si>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</si>
  <si>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</si>
  <si>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</si>
  <si>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</si>
  <si>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</si>
  <si>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</si>
  <si>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</si>
  <si>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</si>
  <si>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</si>
  <si>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</si>
  <si>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</si>
  <si>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</si>
  <si>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</si>
  <si>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</si>
  <si>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</si>
  <si>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</si>
  <si>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</si>
  <si>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</si>
  <si>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</si>
  <si>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</si>
  <si>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</si>
  <si>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</si>
  <si>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</si>
  <si>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</si>
  <si>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</si>
  <si>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</si>
  <si>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</si>
  <si>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</si>
  <si>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</si>
  <si>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</si>
  <si>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</si>
  <si>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</si>
  <si>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</si>
  <si>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</si>
  <si>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</si>
  <si>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</si>
  <si>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</si>
  <si>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</si>
  <si>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</si>
  <si>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</si>
  <si>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</si>
  <si>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</si>
  <si>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</si>
  <si>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</si>
  <si>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</si>
  <si>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</si>
  <si>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</si>
  <si>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</si>
  <si>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</si>
  <si>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</si>
  <si>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</si>
  <si>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</si>
  <si>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</si>
  <si>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</si>
  <si>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</si>
  <si>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</si>
  <si>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</si>
  <si>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</si>
  <si>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</si>
  <si>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</si>
  <si>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</si>
  <si>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</si>
  <si>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</si>
  <si>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</si>
  <si>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</si>
  <si>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</si>
  <si>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</si>
  <si>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</si>
  <si>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</si>
  <si>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</si>
  <si>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</si>
  <si>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</si>
  <si>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</si>
  <si>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</si>
  <si>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</si>
  <si>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</si>
  <si>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</si>
  <si>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</si>
  <si>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</si>
  <si>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</si>
  <si>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</si>
  <si>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</si>
  <si>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</si>
  <si>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</si>
  <si>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</si>
  <si>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</si>
  <si>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</si>
  <si>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</si>
  <si>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</si>
  <si>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</si>
  <si>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</si>
  <si>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</si>
  <si>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</si>
  <si>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</si>
  <si>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</si>
  <si>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</si>
  <si>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</si>
  <si>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</si>
  <si>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</si>
  <si>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</si>
  <si>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</si>
  <si>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</si>
  <si>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</si>
  <si>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</si>
  <si>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</si>
  <si>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</si>
  <si>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</si>
  <si>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</si>
  <si>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</si>
  <si>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</si>
  <si>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</si>
  <si>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</si>
  <si>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</si>
  <si>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</si>
  <si>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</si>
  <si>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</si>
  <si>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</si>
  <si>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</si>
  <si>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</si>
  <si>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</si>
  <si>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</si>
  <si>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</si>
  <si>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</si>
  <si>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</si>
  <si>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</si>
  <si>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</si>
  <si>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</si>
  <si>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</si>
  <si>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</si>
  <si>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</si>
  <si>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</si>
  <si>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</si>
  <si>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</si>
  <si>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</si>
  <si>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</si>
  <si>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</si>
  <si>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</si>
  <si>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</si>
  <si>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</si>
  <si>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</si>
  <si>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</si>
  <si>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</si>
  <si>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</si>
  <si>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</si>
  <si>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</si>
  <si>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</si>
  <si>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</si>
  <si>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</si>
  <si>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</si>
  <si>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</si>
  <si>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</si>
  <si>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</si>
  <si>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</si>
  <si>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</si>
  <si>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</si>
  <si>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</si>
  <si>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</si>
  <si>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</si>
  <si>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</si>
  <si>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</si>
  <si>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</si>
  <si>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</si>
  <si>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</si>
  <si>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</si>
  <si>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</si>
  <si>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</si>
  <si>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</si>
  <si>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</si>
  <si>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</si>
  <si>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</si>
  <si>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</si>
  <si>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</si>
  <si>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</si>
  <si>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</si>
  <si>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</si>
  <si>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</si>
  <si>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</si>
  <si>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</si>
  <si>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</si>
  <si>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</si>
  <si>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</si>
  <si>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</si>
  <si>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</si>
  <si>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</si>
  <si>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</si>
  <si>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</si>
  <si>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</si>
  <si>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</si>
  <si>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</si>
  <si>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</si>
  <si>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</si>
  <si>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</si>
  <si>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</si>
  <si>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</si>
  <si>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</si>
  <si>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</si>
  <si>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</si>
  <si>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</si>
  <si>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</si>
  <si>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</si>
  <si>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</si>
  <si>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</si>
  <si>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</si>
  <si>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</si>
  <si>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</si>
  <si>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</si>
  <si>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</si>
  <si>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</si>
  <si>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</si>
  <si>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</si>
  <si>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</si>
  <si>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</si>
  <si>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TT-20251008-01663</t>
  </si>
  <si>
    <t xml:space="preserve">EM team need 65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</si>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</sst>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275.71021307870251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45938.658639004629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45938.658639004629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45938.658639004629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45938.658639004629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45938.658639004629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45938.658639004629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45938.658639004629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45938.658639004629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45938.658639004629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45938.658639004629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45938.658639004629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45938.658639004629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45938.658639004629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45938.658639004629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45938.658639004629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45938.658639004629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45938.658639004629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45938.658639004629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45938.658639004629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45938.658639004629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45938.658639004629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45938.658639004629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45938.658639004629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45938.658639004629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45938.658639004629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45938.658639004629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45938.658639004629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45938.658639004629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45938.658639004629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45938.658639004629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45938.658639004629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45938.658639004629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45938.658639004629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45938.658639004629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45938.658639004629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45938.658639004629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45938.658639004629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45938.658639004629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45938.658639004629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45938.658639004629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45938.658639004629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45938.658639004629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45938.658639004629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45938.658639004629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45938.658639004629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45938.658639004629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45938.658639004629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45938.658639004629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45938.658639004629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45938.658639004629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45938.658639004629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45938.658639004629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45938.658639004629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45938.658639004629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45938.658639004629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45938.658639004629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45938.658639004629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45938.658639004629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45938.658639004629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45938.658639004629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45938.658639004629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45938.658639004629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45938.658639004629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45938.658639004629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45938.658639004629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45938.658639004629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45938.658639004629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45938.658639004629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45938.658639004629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45938.658639004629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45938.658639004629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45938.658639004629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45938.658639004629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45938.658639004629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45938.658639004629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45938.658639004629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45938.658639004629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131.93155567129725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113.65880104166718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7.2608912036230322E-2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45938.658639004629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45938.658639004629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45938.658639004629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45938.658639004629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45938.658639004629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45938.658639004629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45938.658639004629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45938.658639004629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45938.658639004629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45938.658639004629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45938.658639004629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45938.658639004629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45938.658639004629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45938.658639004629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45938.658639004629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45938.658639004629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45938.658639004629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45938.658639004629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45938.658639004629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45938.658639004629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45938.658639004629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45938.658639004629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45938.658639004629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45938.658639004629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45938.658639004629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45938.658639004629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45938.658639004629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45938.658639004629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45938.658639004629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45938.658639004629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45938.658639004629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45938.658639004629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45938.658639004629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45938.658639004629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45938.658639004629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45938.658639004629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45938.658639004629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45938.658639004629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45938.658639004629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45938.658639004629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45938.658639004629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45938.658639004629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45938.658639004629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45938.658639004629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45938.658639004629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45938.658639004629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45938.658639004629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45938.658639004629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45938.658639004629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45938.658639004629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45938.658639004629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45938.658639004629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45938.658639004629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45938.658639004629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45938.658639004629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45938.658639004629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45938.658639004629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45938.658639004629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45938.658639004629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45938.658639004629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45938.658639004629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45938.658639004629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45938.658639004629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45938.658639004629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45938.658639004629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45938.658639004629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45938.658639004629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45938.658639004629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45938.658639004629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45938.658639004629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45938.658639004629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45938.658639004629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45938.658639004629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45938.658639004629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45938.658639004629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45938.658639004629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45938.658639004629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45938.658639004629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45938.658639004629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45938.658639004629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45938.658639004629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45938.658639004629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45938.658639004629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45938.658639004629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45938.658639004629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45938.658639004629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45938.658639004629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45938.658639004629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45938.658639004629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45938.658639004629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45938.658639004629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45938.658639004629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45938.658639004629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45938.658639004629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45938.658639004629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45938.658639004629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45938.658639004629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45938.658639004629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45938.658639004629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45938.658639004629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45938.658639004629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45938.658639004629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45938.658639004629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45938.658639004629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45938.658639004629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45938.658639004629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45938.658639004629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45938.658639004629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45938.658639004629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45938.658639004629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45938.658639004629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45938.658639004629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45938.658639004629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45938.658639004629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45938.658639004629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45938.658639004629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45938.658639004629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45938.658639004629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45938.658639004629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45938.658639004629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45938.658639004629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45938.658639004629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45938.658639004629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45938.658639004629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45938.658639004629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45938.658639004629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45938.658639004629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45938.658639004629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45938.658639004629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45938.658639004629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45938.658639004629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45938.658639004629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45938.658639004629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45938.658639004629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45938.658639004629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45938.658639004629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45938.658639004629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45938.658639004629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45938.658639004629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45938.658639004629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45938.658639004629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45938.658639004629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45938.658639004629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45938.658639004629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45938.658639004629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45938.658639004629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45938.658639004629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45938.658639004629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45938.658639004629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45938.658639004629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45938.658639004629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45938.658639004629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45938.658639004629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45938.658639004629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45938.658639004629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45938.658639004629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45938.658639004629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45938.658639004629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45938.658639004629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45938.658639004629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45938.658639004629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45938.658639004629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45938.658639004629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45938.658639004629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45938.658639004629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45938.658639004629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45938.658639004629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45938.658639004629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45938.658639004629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45938.658639004629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45938.658639004629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45938.658639004629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45938.658639004629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45938.658639004629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45938.658639004629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45938.658639004629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45938.658639004629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45938.658639004629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45938.658639004629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45938.658639004629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45938.658639004629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45938.658639004629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45938.658639004629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45938.658639004629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45938.658639004629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45938.658639004629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45938.658639004629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45938.658639004629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45938.658639004629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45938.658639004629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45938.658639004629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45938.658639004629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45938.658639004629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45938.658639004629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45938.658639004629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45938.658639004629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45938.658639004629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45938.658639004629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45938.658639004629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45938.658639004629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45938.658639004629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45938.658639004629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45938.658639004629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45938.658639004629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45938.658639004629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45938.658639004629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45938.658639004629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45938.658639004629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45938.658639004629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45938.658639004629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45938.658639004629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45938.658639004629</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45938.658639004629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45938.658639004629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45938.658639004629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45938.658639004629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45938.658639004629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45938.658639004629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45938.658639004629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45938.658639004629</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45938.658639004629</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45938.658639004629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45938.658639004629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45938.658639004629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45938.658639004629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45938.658639004629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45938.658639004629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45938.658639004629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45938.658639004629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45938.658639004629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45938.658639004629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45938.658639004629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45938.658639004629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45938.658639004629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45938.658639004629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45938.658639004629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45938.658639004629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45938.658639004629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45938.658639004629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45938.658639004629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45938.658639004629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45938.658639004629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45938.658639004629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45938.658639004629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45938.658639004629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45938.658639004629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45938.658639004629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45938.658639004629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45938.658639004629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45938.658639004629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45938.658639004629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45938.658639004629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45938.658639004629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45938.658639004629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45938.658639004629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45938.658639004629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45938.658639004629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45938.658639004629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45938.658639004629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45938.658639004629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45938.658639004629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45938.658639004629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45938.658639004629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45938.658639004629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45938.658639004629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45938.658639004629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45938.658639004629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45938.658639004629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45938.658639004629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45938.658639004629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45938.658639004629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45938.658639004629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45938.658639004629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45938.658639004629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45938.658639004629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45938.658639004629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45938.658639004629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45938.658639004629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45938.658639004629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45938.658639004629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45938.658639004629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45938.658639004629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45938.658639004629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45938.658639004629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45938.658639004629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45938.658639004629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45938.658639004629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45938.658639004629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45938.658639004629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45938.658639004629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45938.658639004629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45938.658639004629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45938.658639004629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45938.658639004629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45938.658639004629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45938.658639004629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45938.658639004629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45938.658639004629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45938.658639004629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45938.658639004629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45938.658639004629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45938.658639004629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45938.658639004629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45938.658639004629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45938.658639004629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45938.658639004629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45938.658639004629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45938.658639004629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45938.658639004629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45938.658639004629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45938.658639004629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45938.658639004629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45938.658639004629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45938.658639004629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45938.658639004629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45938.658639004629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45938.658639004629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45938.658639004629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45938.658639004629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45938.658639004629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45938.658639004629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45938.658639004629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45938.658639004629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45938.658639004629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45938.658639004629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45938.658639004629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45938.658639004629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45938.658639004629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45938.658639004629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45938.658639004629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45938.658639004629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45938.658639004629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45938.658639004629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45938.658639004629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45938.658639004629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45938.658639004629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45938.658639004629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45938.658639004629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45938.658639004629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45938.658639004629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45938.658639004629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45938.658639004629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45938.658639004629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45938.658639004629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45938.658639004629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45938.658639004629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45938.658639004629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45938.658639004629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45938.658639004629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45938.658639004629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45938.658639004629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45938.658639004629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45938.658639004629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45938.658639004629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45938.658639004629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45938.658639004629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45938.658639004629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45938.658639004629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45938.658639004629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45938.658639004629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45938.658639004629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45938.658639004629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45938.658639004629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45938.658639004629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45938.658639004629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45938.658639004629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45938.658639004629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45938.658639004629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45938.658639004629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45938.658639004629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45938.658639004629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45938.658639004629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45938.658639004629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45938.658639004629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45938.658639004629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45938.658639004629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45938.658639004629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45938.658639004629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45938.658639004629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45938.658639004629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45938.658639004629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45938.658639004629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45938.658639004629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45938.658639004629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45938.658639004629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45938.658639004629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45938.658639004629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45938.658639004629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45938.658639004629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45938.658639004629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45938.658639004629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45938.658639004629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45938.658639004629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45938.658639004629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45938.658639004629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45938.658639004629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45938.658639004629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45938.658639004629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45938.658639004629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45938.658639004629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45938.658639004629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45938.658639004629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45938.658639004629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45938.658639004629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45938.658639004629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45938.658639004629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45938.658639004629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45938.658639004629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45938.658639004629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45938.658639004629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45938.658639004629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45938.658639004629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45938.658639004629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45938.658639004629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45938.658639004629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45938.658639004629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45938.658639004629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45938.658639004629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45938.658639004629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45938.658639004629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45938.658639004629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45938.658639004629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45938.658639004629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45938.658639004629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45938.658639004629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45938.658639004629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45938.658639004629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45938.658639004629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45938.658639004629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45938.658639004629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45938.658639004629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45938.658639004629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45938.658639004629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45938.658639004629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45938.658639004629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45938.658639004629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45938.658639004629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45938.658639004629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45938.658639004629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45938.658639004629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45938.658639004629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45938.658639004629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45938.658639004629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45938.658639004629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45938.658639004629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45938.658639004629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45938.658639004629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45938.658639004629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45938.658639004629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45938.658639004629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45938.658639004629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45938.658639004629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45938.658639004629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45938.658639004629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45938.658639004629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45938.658639004629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45938.658639004629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45938.658639004629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45938.658639004629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45938.658639004629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45938.658639004629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45938.658639004629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45938.658639004629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45938.658639004629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45938.658639004629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45938.658639004629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45938.658639004629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45938.658639004629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45938.658639004629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45938.658639004629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45938.658639004629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45938.658639004629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45938.658639004629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45938.658639004629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45938.658639004629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45938.658639004629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45938.658639004629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45938.658639004629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45938.658639004629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45938.658639004629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45938.658639004629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45938.658639004629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45938.658639004629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45938.658639004629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45938.658639004629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45938.658639004629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45938.658639004629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45938.658639004629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45938.658639004629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45938.658639004629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45938.658639004629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45938.658639004629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45938.658639004629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45938.658639004629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45938.658639004629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45938.658639004629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45938.658639004629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45938.658639004629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45938.658639004629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45938.658639004629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45938.658639004629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45938.658639004629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45938.658639004629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45938.658639004629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45938.658639004629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45938.658639004629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45938.658639004629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45938.658639004629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45938.658639004629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45938.658639004629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45938.658639004629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45938.658639004629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45938.658639004629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45938.658639004629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45938.658639004629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45938.658639004629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45938.658639004629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45938.658639004629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45938.658639004629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45938.658639004629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45938.658639004629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45938.658639004629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45938.658639004629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45938.658639004629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45938.658639004629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45938.658639004629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45938.658639004629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45938.658639004629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45938.658639004629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45938.658639004629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45938.658639004629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45938.658639004629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45938.658639004629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45938.658639004629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45938.658639004629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45938.658639004629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45938.658639004629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45938.658639004629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45938.658639004629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45938.658639004629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45938.658639004629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45938.658639004629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45938.658639004629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45938.658639004629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45938.658639004629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45938.658639004629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45938.658639004629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45938.658639004629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45938.658639004629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45938.658639004629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45938.658639004629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45938.658639004629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45938.658639004629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45938.658639004629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45938.658639004629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45938.658639004629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45938.658639004629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45938.658639004629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45938.658639004629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45938.658639004629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45938.658639004629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45938.658639004629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45938.658639004629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45938.658639004629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45938.658639004629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45938.658639004629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45938.658639004629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45938.658639004629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45938.658639004629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45938.658639004629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45938.658639004629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45938.658639004629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45938.658639004629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45938.658639004629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45938.658639004629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45938.658639004629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45938.658639004629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45938.658639004629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45938.658639004629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45938.658639004629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45938.658639004629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45938.658639004629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45938.658639004629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45938.658639004629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45938.658639004629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45938.658639004629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45938.658639004629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45938.658639004629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45938.658639004629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45938.658639004629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45938.658639004629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45938.658639004629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45938.658639004629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45938.658639004629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45938.658639004629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45938.658639004629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45938.658639004629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45938.658639004629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45938.658639004629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45938.658639004629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45938.658639004629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45938.658639004629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45938.658639004629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45938.658639004629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45938.658639004629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45938.658639004629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45938.658639004629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45938.658639004629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45938.658639004629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45938.658639004629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45938.658639004629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45938.658639004629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45938.658639004629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45938.658639004629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45938.658639004629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45938.658639004629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45938.658639004629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45938.658639004629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45938.658639004629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45938.658639004629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45938.658639004629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45938.658639004629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45938.658639004629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45938.658639004629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45938.658639004629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45938.658639004629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45938.658639004629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45938.658639004629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45938.658639004629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45938.658639004629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45938.658639004629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45938.658639004629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45938.658639004629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45938.658639004629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45938.658639004629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45938.658639004629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45938.658639004629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45938.658639004629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45938.658639004629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45938.658639004629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45938.658639004629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45938.658639004629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45938.658639004629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45938.658639004629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45938.658639004629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45938.658639004629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45938.658639004629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45938.658639004629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45938.658639004629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45938.658639004629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45938.658639004629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45938.658639004629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45938.658639004629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45938.658639004629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45938.658639004629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45938.658639004629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45938.658639004629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45938.658639004629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45938.658639004629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45938.658639004629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45938.658639004629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45938.658639004629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45938.658639004629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45938.658639004629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45938.658639004629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45938.658639004629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45938.658639004629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45938.658639004629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45938.658639004629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45938.658639004629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45938.658639004629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45938.658639004629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45938.658639004629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45938.658639004629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45938.658639004629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45938.658639004629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45938.658639004629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45938.658639004629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45938.658639004629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45938.658639004629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45938.658639004629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45938.658639004629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45938.658639004629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45938.658639004629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45938.658639004629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45938.658639004629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45938.658639004629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45938.658639004629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45938.658639004629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45938.658639004629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45938.658639004629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45938.658639004629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45938.658639004629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45938.658639004629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45938.658639004629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45938.658639004629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45938.658639004629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45938.658639004629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45938.658639004629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45938.658639004629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45938.658639004629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45938.658639004629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45938.658639004629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45938.658639004629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45938.658639004629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45938.658639004629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45938.658639004629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45938.658639004629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45938.658639004629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45938.658639004629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45938.658639004629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45938.658639004629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45938.658639004629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45938.658639004629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45938.658639004629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45938.658639004629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45938.658639004629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45938.658639004629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45938.658639004629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45938.658639004629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45938.658639004629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45938.658639004629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45938.658639004629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45938.658639004629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45938.658639004629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45938.658639004629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45938.658639004629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45938.658639004629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45938.658639004629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45938.658639004629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45938.658639004629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45938.658639004629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45938.658639004629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45938.658639004629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45938.658639004629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45938.658639004629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45938.658639004629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45938.658639004629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45938.658639004629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45938.658639004629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45938.658639004629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45938.658639004629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45938.658639004629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45938.658639004629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45938.658639004629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45938.658639004629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45938.658639004629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45938.658639004629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45938.658639004629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45938.658639004629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45938.658639004629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45938.658639004629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45938.658639004629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45938.658639004629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45938.658639004629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45938.658639004629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45938.658639004629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45938.658639004629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45938.658639004629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45938.658639004629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45938.658639004629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45938.658639004629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45938.658639004629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45938.658639004629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45938.658639004629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45938.658639004629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45938.658639004629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45938.658639004629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45938.658639004629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45938.658639004629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45938.658639004629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45938.658639004629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45938.658639004629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45938.658639004629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45938.658639004629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45938.658639004629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45938.658639004629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45938.658639004629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45938.658639004629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45938.658639004629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45938.658639004629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45938.658639004629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45938.658639004629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45938.658639004629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45938.658639004629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45938.658639004629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45938.658639004629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45938.658639004629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45938.658639004629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45938.658639004629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45938.658639004629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45938.658639004629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45938.658639004629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45938.658639004629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45938.658639004629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45938.658639004629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45938.658639004629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45938.658639004629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45938.658639004629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45938.658639004629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45938.658639004629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45938.658639004629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45938.658639004629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45938.658639004629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45938.658639004629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45938.658639004629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45938.658639004629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45938.658639004629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45938.658639004629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45938.658639004629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45938.658639004629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45938.658639004629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45938.658639004629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45938.658639004629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45938.658639004629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45938.658639004629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45938.658639004629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45938.658639004629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45938.658639004629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45938.658639004629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45938.658639004629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45938.658639004629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45938.658639004629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45938.658639004629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45938.658639004629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45938.658639004629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45938.658639004629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45938.658639004629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45938.658639004629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45938.658639004629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45938.658639004629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45938.658639004629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45938.658639004629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45938.658639004629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45938.658639004629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45938.658639004629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45938.658639004629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45938.658639004629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45938.658639004629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45938.658639004629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45938.658639004629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45938.658639004629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45938.658639004629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45938.658639004629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45938.658639004629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45938.658639004629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45938.658639004629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45938.658639004629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45938.658639004629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45938.658639004629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45938.658639004629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45938.658639004629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45938.658639004629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45938.658639004629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45938.658639004629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45938.658639004629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45938.658639004629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45938.658639004629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45938.658639004629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45938.658639004629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45938.658639004629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45938.658639004629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45938.658639004629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45938.658639004629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45938.658639004629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45938.658639004629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45938.658639004629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45938.658639004629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45938.658639004629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45938.658639004629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45938.658639004629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45938.658639004629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45938.658639004629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45938.658639004629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45938.658639004629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45938.658639004629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45938.658639004629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45938.658639004629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45938.658639004629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45938.658639004629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45938.658639004629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45938.658639004629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45938.658639004629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45938.658639004629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45938.658639004629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45938.658639004629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45938.658639004629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45938.658639004629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45938.658639004629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45938.658639004629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45938.658639004629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45938.658639004629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45938.658639004629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45938.658639004629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45938.658639004629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45938.658639004629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45938.658639004629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45938.658639004629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45938.658639004629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45938.658639004629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45938.658639004629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45938.658639004629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45938.658639004629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45938.658639004629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45938.658639004629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45938.658639004629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45938.658639004629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45938.658639004629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45938.658639004629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45938.658639004629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45938.658639004629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45938.658639004629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45938.658639004629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45938.658639004629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45938.658639004629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45938.658639004629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45938.658639004629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45938.658639004629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45938.658639004629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45938.658639004629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45938.658639004629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45938.658639004629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45938.658639004629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45938.658639004629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45938.658639004629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45938.658639004629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45938.658639004629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45938.658639004629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45938.658639004629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45938.658639004629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45938.658639004629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45938.658639004629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45938.658639004629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45938.658639004629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45938.658639004629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45938.658639004629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45938.658639004629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45938.658639004629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45938.658639004629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45938.658639004629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45938.658639004629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45938.658639004629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45938.658639004629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45938.658639004629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45938.658639004629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45938.658639004629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45938.658639004629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45938.658639004629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45938.658639004629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45938.658639004629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45938.658639004629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45938.658639004629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45938.658639004629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45938.658639004629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45938.658639004629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45938.658639004629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45938.658639004629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45938.658639004629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45938.658639004629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45938.658639004629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45938.658639004629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45938.658639004629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45938.658639004629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45938.658639004629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45938.658639004629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45938.658639004629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45938.658639004629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45938.658639004629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45938.658639004629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45938.658639004629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45938.658639004629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45938.658639004629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45938.658639004629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45938.658639004629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45938.658639004629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45938.658639004629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45938.658639004629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45938.658639004629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45938.658639004629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45938.658639004629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45938.658639004629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45938.658639004629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45938.658639004629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45938.658639004629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45938.658639004629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45938.658639004629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45938.658639004629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45938.658639004629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45938.658639004629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45938.658639004629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45938.658639004629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45938.658639004629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45938.658639004629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45938.658639004629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45938.658639004629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45938.658639004629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45938.658639004629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45938.658639004629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45938.658639004629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45938.658639004629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45938.658639004629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45938.658639004629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45938.658639004629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45938.658639004629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45938.658639004629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45938.658639004629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45938.658639004629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45938.658639004629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45938.658639004629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45938.658639004629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45938.658639004629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45938.658639004629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45938.658639004629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45938.658639004629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45938.658639004629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45938.658639004629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45938.658639004629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45938.658639004629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45938.658639004629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45938.658639004629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45938.658639004629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45938.658639004629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45938.658639004629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45938.658639004629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45938.658639004629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45938.658639004629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45938.658639004629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45938.658639004629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45938.658639004629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45938.658639004629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45938.658639004629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45938.658639004629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45938.658639004629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45938.658639004629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45938.658639004629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45938.658639004629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45938.658639004629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45938.658639004629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45938.658639004629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45938.658639004629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45938.658639004629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45938.658639004629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45938.658639004629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45938.658639004629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45938.658639004629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45938.658639004629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45938.658639004629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45938.658639004629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45938.658639004629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45938.658639004629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45938.658639004629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45938.658639004629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45938.658639004629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45938.658639004629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45938.658639004629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45938.658639004629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45938.658639004629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45938.658639004629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45938.658639004629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45938.658639004629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45938.658639004629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45938.658639004629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45938.658639004629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45938.658639004629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45938.658639004629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45938.658639004629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45938.658639004629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45938.658639004629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45938.658639004629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45938.658639004629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45938.658639004629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45938.658639004629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45938.658639004629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45938.658639004629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45938.658639004629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45938.658639004629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45938.658639004629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45938.658639004629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45938.658639004629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45938.658639004629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45938.658639004629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45938.658639004629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45938.658639004629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45938.658639004629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45938.658639004629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45938.658639004629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45938.658639004629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45938.658639004629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45938.658639004629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45938.658639004629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45938.658639004629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45938.658639004629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45938.658639004629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45938.658639004629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45938.658639004629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45938.658639004629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45938.658639004629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45938.658639004629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45938.658639004629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45938.658639004629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45938.658639004629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45938.658639004629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45938.658639004629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45938.658639004629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45938.658639004629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45938.658639004629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45938.658639004629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45938.658639004629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45938.658639004629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45938.658639004629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45938.658639004629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45938.658639004629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45938.658639004629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45938.658639004629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45938.658639004629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45938.658639004629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45938.658639004629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45938.658639004629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45938.658639004629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45938.658639004629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45938.658639004629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45938.658639004629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45938.658639004629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45938.658639004629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45938.658639004629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45938.658639004629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45938.658639004629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45938.658639004629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45938.658639004629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45938.658639004629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45938.658639004629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45938.658639004629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45938.658639004629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45938.658639004629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45938.658639004629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45938.658639004629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45938.658639004629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45938.658639004629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45938.658639004629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45938.658639004629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45938.658639004629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45938.658639004629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45938.658639004629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45938.658639004629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45938.658639004629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45938.658639004629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45938.658639004629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45938.658639004629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45938.658639004629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45938.658639004629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45938.658639004629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45938.658639004629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45938.658639004629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45938.658639004629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45938.658639004629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45938.658639004629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45938.658639004629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45938.658639004629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45938.658639004629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45938.658639004629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45938.658639004629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45938.658639004629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45938.658639004629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45938.658639004629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45938.658639004629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45938.658639004629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45938.658639004629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45938.658639004629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45938.658639004629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45938.658639004629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45938.658639004629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45938.658639004629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45938.658639004629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45938.658639004629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45938.658639004629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45938.658639004629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45938.658639004629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45938.658639004629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45938.658639004629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45938.658639004629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45938.658639004629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45938.658639004629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45938.658639004629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45938.658639004629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45938.658639004629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45938.658639004629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45938.658639004629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45938.658639004629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45938.658639004629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45938.658639004629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45938.658639004629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45938.658639004629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45938.658639004629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45938.658639004629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45938.658639004629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45938.658639004629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45938.658639004629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45938.658639004629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45938.658639004629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45938.658639004629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45938.658639004629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45938.658639004629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45938.658639004629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45938.658639004629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45938.658639004629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45938.658639004629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45938.658639004629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45938.658639004629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45938.658639004629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45938.658639004629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45938.658639004629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45938.658639004629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45938.658639004629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45938.658639004629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45938.658639004629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45938.658639004629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45938.658639004629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45938.658639004629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45938.658639004629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45938.658639004629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45938.658639004629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45938.658639004629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45938.658639004629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45938.658639004629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45938.658639004629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45938.658639004629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45938.658639004629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45938.658639004629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45938.658639004629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45938.658639004629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45938.658639004629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45938.658639004629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45938.658639004629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45938.658639004629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45938.658639004629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45938.658639004629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45938.658639004629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45938.658639004629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45938.658639004629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45938.658639004629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45938.658639004629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45938.658639004629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45938.658639004629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45938.658639004629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45938.658639004629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45938.658639004629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45938.658639004629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45938.658639004629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45938.658639004629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45938.658639004629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45938.658639004629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45938.658639004629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45938.658639004629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45938.658639004629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45938.658639004629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45938.658639004629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45938.658639004629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45938.658639004629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45938.658639004629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45938.658639004629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45938.658639004629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45938.658639004629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45938.658639004629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45938.658639004629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45938.658639004629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45938.658639004629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45938.658639004629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45938.658639004629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45938.658639004629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45938.658639004629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45938.658639004629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45938.658639004629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45938.658639004629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45938.658639004629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45938.658639004629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45938.658639004629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45938.658639004629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45938.658639004629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45938.658639004629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45938.658639004629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45938.658639004629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45938.658639004629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45938.658639004629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45938.658639004629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45938.658639004629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45938.658639004629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45938.658639004629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45938.658639004629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45938.658639004629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45938.658639004629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45938.658639004629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45938.658639004629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45938.658639004629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45938.658639004629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45938.658639004629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45938.658639004629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45938.658639004629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45938.658639004629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45938.658639004629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45938.658639004629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45938.658639004629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45938.658639004629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45938.658639004629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45938.658639004629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45938.658639004629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45938.658639004629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45938.658639004629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45938.658639004629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45938.658639004629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45938.658639004629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45938.658639004629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45938.658639004629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45938.658639004629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45938.658639004629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45938.658639004629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45938.658639004629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45938.658639004629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45938.658639004629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45938.658639004629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45938.658639004629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45938.658639004629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45938.658639004629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45938.658639004629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45938.658639004629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45938.658639004629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45938.658639004629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45938.658639004629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45938.658639004629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45938.658639004629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45938.658639004629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45938.658639004629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45938.658639004629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45938.658639004629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45938.658639004629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45938.658639004629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45938.658639004629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45938.658639004629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45938.658639004629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45938.658639004629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45938.658639004629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45938.658639004629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45938.658639004629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45938.658639004629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45938.658639004629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45938.658639004629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45938.658639004629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45938.658639004629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45938.658639004629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45938.658639004629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45938.658639004629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45938.658639004629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45938.658639004629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45938.658639004629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45938.658639004629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45938.658639004629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45938.658639004629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45938.658639004629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45938.658639004629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45938.658639004629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45938.658639004629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45938.658639004629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45938.658639004629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45938.658639004629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45938.658639004629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45938.658639004629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45938.658639004629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45938.658639004629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45938.658639004629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45938.658639004629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45938.658639004629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45938.658639004629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45938.658639004629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45938.658639004629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45938.658639004629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45938.658639004629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45938.658639004629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45938.658639004629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45938.658639004629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45938.658639004629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45938.658639004629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45938.658639004629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45938.658639004629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45938.658639004629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45938.658639004629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45938.658639004629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45938.658639004629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45938.658639004629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45938.658639004629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45938.658639004629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45938.658639004629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45938.658639004629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45938.658639004629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45938.658639004629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45938.658639004629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45938.658639004629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45938.658639004629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45938.658639004629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45938.658639004629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45938.658639004629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45938.658639004629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45938.658639004629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45938.658639004629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45938.658639004629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45938.658639004629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45938.658639004629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45938.658639004629</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235.17792141203245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36082</v>
      </c>
      <c r="E3" s="130" t="s">
        <v>38964</v>
      </c>
      <c r="F3" s="131">
        <v>45938.605162037034</v>
      </c>
      <c r="G3" s="132">
        <f ca="1">IFERROR(NOW()-F3,"")</f>
        <v>5.3476967594178859E-2</v>
      </c>
      <c r="H3" s="131">
        <v>45938.599409722221</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45938.658639004629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45938.658639004629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45938.658639004629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45938.658639004629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45938.658639004629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45938.658639004629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45938.658639004629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45938.658639004629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45938.658639004629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45938.658639004629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45938.658639004629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45938.658639004629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45938.658639004629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45938.658639004629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45938.658639004629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45938.658639004629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45938.658639004629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45938.658639004629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45938.658639004629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45938.658639004629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45938.658639004629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45938.658639004629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45938.658639004629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45938.658639004629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45938.658639004629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45938.658639004629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45938.658639004629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45938.658639004629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45938.658639004629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45938.658639004629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45938.658639004629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45938.658639004629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45938.658639004629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45938.658639004629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45938.658639004629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45938.658639004629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45938.658639004629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45938.658639004629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45938.658639004629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45938.658639004629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45938.658639004629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45938.658639004629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45938.658639004629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45938.658639004629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45938.658639004629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45938.658639004629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45938.658639004629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45938.658639004629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45938.658639004629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45938.658639004629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45938.658639004629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45938.658639004629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45938.658639004629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45938.658639004629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45938.658639004629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45938.658639004629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45938.658639004629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45938.658639004629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45938.658639004629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45938.658639004629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45938.658639004629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45938.658639004629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45938.658639004629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45938.658639004629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45938.658639004629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45938.658639004629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45938.658639004629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45938.658639004629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45938.658639004629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45938.658639004629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45938.658639004629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45938.658639004629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45938.658639004629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45938.658639004629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45938.658639004629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45938.658639004629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45938.658639004629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45938.658639004629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45938.658639004629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45938.658639004629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45938.658639004629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45938.658639004629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45938.658639004629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45938.658639004629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45938.658639004629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45938.658639004629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45938.658639004629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45938.658639004629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45938.658639004629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45938.658639004629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45938.658639004629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45938.658639004629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45938.658639004629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45938.658639004629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45938.658639004629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45938.658639004629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45938.658639004629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45938.658639004629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45938.658639004629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45938.658639004629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45938.658639004629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45938.658639004629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45938.658639004629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45938.658639004629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45938.658639004629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45938.658639004629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45938.658639004629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45938.658639004629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45938.658639004629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45938.658639004629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45938.658639004629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45938.658639004629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45938.658639004629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45938.658639004629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45938.658639004629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45938.658639004629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45938.658639004629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45938.658639004629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45938.658639004629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45938.658639004629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45938.658639004629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45938.658639004629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45938.658639004629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45938.658639004629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45938.658639004629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45938.658639004629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45938.658639004629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45938.658639004629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45938.658639004629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45938.658639004629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45938.658639004629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45938.658639004629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45938.658639004629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45938.658639004629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45938.658639004629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45938.658639004629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45938.658639004629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45938.658639004629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45938.658639004629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45938.658639004629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45938.658639004629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45938.658639004629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45938.658639004629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45938.658639004629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45938.658639004629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45938.658639004629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45938.658639004629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45938.658639004629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45938.658639004629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45938.658639004629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45938.658639004629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45938.658639004629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45938.658639004629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45938.658639004629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45938.658639004629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45938.658639004629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45938.658639004629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45938.658639004629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45938.658639004629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45938.658639004629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45938.658639004629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45938.658639004629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45938.658639004629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45938.658639004629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45938.658639004629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45938.658639004629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45938.658639004629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45938.658639004629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45938.658639004629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45938.658639004629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45938.658639004629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45938.658639004629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45938.658639004629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45938.658639004629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45938.658639004629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45938.658639004629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45938.658639004629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45938.658639004629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45938.658639004629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45938.658639004629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45938.658639004629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45938.658639004629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45938.658639004629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45938.658639004629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45938.658639004629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45938.658639004629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45938.658639004629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45938.658639004629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45938.658639004629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45938.658639004629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45938.658639004629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45938.658639004629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45938.658639004629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45938.658639004629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45938.658639004629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45938.658639004629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45938.658639004629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45938.658639004629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45938.658639004629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45938.658639004629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45938.658639004629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45938.658639004629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45938.658639004629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45938.658639004629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45938.658639004629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45938.658639004629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45938.658639004629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45938.658639004629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45938.658639004629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45938.658639004629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45938.658639004629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45938.658639004629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45938.658639004629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45938.658639004629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45938.658639004629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45938.658639004629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45938.658639004629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45938.658639004629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45938.658639004629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45938.658639004629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45938.658639004629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45938.658639004629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45938.658639004629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45938.658639004629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45938.658639004629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45938.658639004629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45938.658639004629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45938.658639004629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45938.658639004629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45938.658639004629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45938.658639004629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45938.658639004629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45938.658639004629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45938.658639004629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45938.658639004629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45938.658639004629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45938.658639004629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45938.658639004629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45938.658639004629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45938.658639004629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45938.658639004629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45938.658639004629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45938.658639004629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45938.658639004629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45938.658639004629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45938.658639004629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45938.658639004629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45938.658639004629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45938.658639004629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45938.658639004629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45938.658639004629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45938.658639004629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45938.658639004629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45938.658639004629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45938.658639004629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45938.658639004629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45938.658639004629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45938.658639004629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45938.658639004629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45938.658639004629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45938.658639004629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45938.658639004629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45938.658639004629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45938.658639004629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45938.658639004629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45938.658639004629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45938.658639004629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45938.658639004629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45938.658639004629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45938.658639004629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45938.658639004629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45938.658639004629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45938.658639004629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45938.658639004629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45938.658639004629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45938.658639004629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45938.658639004629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45938.658639004629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45938.658639004629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45938.658639004629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45938.658639004629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45938.658639004629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45938.658639004629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45938.658639004629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45938.658639004629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45938.658639004629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45938.658639004629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45938.658639004629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45938.658639004629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45938.658639004629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45938.658639004629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45938.658639004629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45938.658639004629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45938.658639004629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45938.658639004629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45938.658639004629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45938.658639004629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45938.658639004629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45938.658639004629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45938.658639004629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45938.658639004629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45938.658639004629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45938.658639004629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45938.658639004629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45938.658639004629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45938.658639004629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45938.658639004629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45938.658639004629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45938.658639004629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45938.658639004629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45938.658639004629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45938.658639004629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45938.658639004629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45938.658639004629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45938.658639004629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45938.658639004629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45938.658639004629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45938.658639004629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45938.658639004629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45938.658639004629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45938.658639004629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45938.658639004629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45938.658639004629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45938.658639004629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45938.658639004629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45938.658639004629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45938.658639004629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45938.658639004629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45938.658639004629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45938.658639004629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45938.658639004629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45938.658639004629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45938.658639004629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45938.658639004629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45938.658639004629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45938.658639004629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45938.658639004629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45938.658639004629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45938.658639004629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45938.658639004629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45938.658639004629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45938.658639004629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45938.658639004629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45938.658639004629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45938.658639004629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45938.658639004629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45938.658639004629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45938.658639004629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45938.658639004629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45938.658639004629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45938.658639004629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45938.658639004629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45938.658639004629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45938.658639004629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45938.658639004629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45938.658639004629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45938.658639004629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45938.658639004629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45938.658639004629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45938.658639004629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45938.658639004629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45938.658639004629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45938.658639004629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45938.658639004629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45938.658639004629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45938.658639004629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45938.658639004629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45938.658639004629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45938.658639004629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45938.658639004629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45938.658639004629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45938.658639004629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45938.658639004629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45938.658639004629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45938.658639004629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45938.658639004629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45938.658639004629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45938.658639004629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45938.658639004629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45938.658639004629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45938.658639004629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45938.658639004629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45938.658639004629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45938.658639004629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45938.658639004629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45938.658639004629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45938.658639004629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45938.658639004629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45938.658639004629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45938.658639004629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45938.658639004629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45938.658639004629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45938.658639004629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45938.658639004629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45938.658639004629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45938.658639004629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45938.658639004629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45938.658639004629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45938.658639004629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45938.658639004629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45938.658639004629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45938.658639004629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45938.658639004629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45938.658639004629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45938.658639004629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45938.658639004629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45938.658639004629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45938.658639004629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45938.658639004629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45938.658639004629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45938.658639004629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45938.658639004629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45938.658639004629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45938.658639004629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45938.658639004629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45938.658639004629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45938.658639004629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45938.658639004629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45938.658639004629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45938.658639004629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45938.658639004629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45938.658639004629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45938.658639004629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45938.658639004629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45938.658639004629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45938.658639004629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45938.658639004629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45938.658639004629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45938.658639004629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45938.658639004629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45938.658639004629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45938.658639004629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45938.658639004629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45938.658639004629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45938.658639004629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45938.658639004629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45938.658639004629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45938.658639004629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45938.658639004629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45938.658639004629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45938.658639004629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45938.658639004629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45938.658639004629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45938.658639004629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45938.658639004629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45938.658639004629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45938.658639004629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45938.658639004629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45938.658639004629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45938.658639004629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45938.658639004629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45938.658639004629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45938.658639004629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45938.658639004629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45938.658639004629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45938.658639004629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45938.658639004629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45938.658639004629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45938.658639004629</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45938.658639004629</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46.826578819440329</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12.469761689812003</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37" t="s">
        <v>35354</v>
      </c>
      <c r="E4" s="37" t="s">
        <v>39043</v>
      </c>
      <c r="F4" s="38" t="s">
        <v>24</v>
      </c>
      <c r="G4" s="39" t="str">
        <f ca="1">IFERROR(NOW()-F4,"-")</f>
        <v>-</v>
      </c>
      <c r="H4" s="38">
        <v>45891.795057870368</v>
      </c>
      <c r="I4" s="37" t="str">
        <f>IFERROR(VLOOKUP(D4,DB!A:F,6,0),"")</f>
        <v>Generator-SG</v>
      </c>
      <c r="J4" s="37" t="str">
        <f>IFERROR(VLOOKUP(D4,DB!A:G,7,0),"")</f>
        <v>Vandalized</v>
      </c>
      <c r="K4" s="37" t="s">
        <v>39063</v>
      </c>
      <c r="L4" s="37" t="str">
        <f>IFERROR(VLOOKUP(D4,DB!A:I,9,0),"")</f>
        <v>Latis</v>
      </c>
      <c r="M4" s="125"/>
    </row>
    <row r="5" spans="1:13" ht="15">
      <c r="A5" s="37"/>
      <c r="B5" s="37" t="str">
        <f>IFERROR(VLOOKUP(D5,DB!A:K,11,0),"")</f>
        <v/>
      </c>
      <c r="C5" s="37"/>
      <c r="D5" s="37"/>
      <c r="E5" s="37"/>
      <c r="F5" s="38"/>
      <c r="G5" s="39">
        <f ca="1">IFERROR(NOW()-F5,"-")</f>
        <v>45938.658639004629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45938.658639004629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45938.658639004629</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45938.658639004629</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45938.658639004629</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45938.658639004629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45938.658639004629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45938.658639004629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45938.658639004629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45938.658639004629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45938.658639004629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45938.658639004629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45938.658639004629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45938.658639004629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45938.658639004629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45938.658639004629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45938.658639004629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45938.658639004629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45938.658639004629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45938.658639004629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45938.658639004629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45938.658639004629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45938.658639004629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45938.658639004629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45938.658639004629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45938.658639004629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45938.658639004629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45938.658639004629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45938.658639004629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45938.658639004629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45938.658639004629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45938.658639004629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45938.658639004629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45938.658639004629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45938.658639004629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45938.658639004629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45938.658639004629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45938.658639004629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45938.658639004629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45938.658639004629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45938.658639004629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45938.658639004629</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45938.658639004629</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45938.658639004629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45938.658639004629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45938.658639004629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45938.658639004629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45938.658639004629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45938.658639004629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45938.658639004629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45938.658639004629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45938.658639004629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45938.658639004629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45938.658639004629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45938.658639004629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45938.658639004629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45938.658639004629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45938.658639004629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45938.658639004629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45938.658639004629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45938.658639004629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45938.658639004629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45938.658639004629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45938.658639004629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45938.658639004629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45938.658639004629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45938.658639004629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45938.658639004629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45938.658639004629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45938.658639004629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45938.658639004629</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45938.658639004629</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45938.658639004629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45938.658639004629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45938.658639004629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45938.658639004629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45938.658639004629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45938.658639004629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45938.658639004629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45938.658639004629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45938.658639004629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45938.658639004629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45938.658639004629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45938.658639004629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45938.658639004629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45938.658639004629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45938.658639004629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45938.658639004629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45938.658639004629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45938.658639004629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45938.658639004629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45938.658639004629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45938.658639004629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45938.658639004629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45938.658639004629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45938.658639004629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45938.658639004629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45938.658639004629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45938.658639004629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45938.658639004629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45938.658639004629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45938.658639004629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45938.658639004629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45938.658639004629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45938.658639004629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45938.658639004629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45938.658639004629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45938.658639004629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45938.658639004629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45938.658639004629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45938.658639004629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45938.658639004629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45938.658639004629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45938.658639004629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45938.658639004629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45938.658639004629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45938.658639004629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45938.658639004629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45938.658639004629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45938.658639004629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45938.658639004629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45938.658639004629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45938.658639004629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45938.658639004629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45938.658639004629</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45938.658639004629</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11.885791782406159</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45938.658639004629</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4.7776667824073229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3.7163936342549277</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45938.658639004629</v>
      </c>
      <c r="H6" s="155">
        <v>45937.667847222219</v>
      </c>
      <c r="I6" s="150" t="str">
        <f>IFERROR(VLOOKUP(D6,DB!A:F,6,0),"")</f>
        <v>SCECO</v>
      </c>
      <c r="J6" s="150" t="str">
        <f>IFERROR(VLOOKUP(D6,DB!A:G,7,0),"")</f>
        <v>Weak</v>
      </c>
      <c r="K6" s="156" t="s">
        <v>39070</v>
      </c>
      <c r="L6" s="150" t="str">
        <f>IFERROR(VLOOKUP(D6,DB!A:I,9,0),"")</f>
        <v>Latis</v>
      </c>
    </row>
    <row r="7" spans="1:16383" ht="31.5" customHeight="1">
      <c r="A7" s="161" t="s">
        <v>39071</v>
      </c>
      <c r="B7" s="161" t="str">
        <f>IFERROR(VLOOKUP(D7,DB!A:K,11,0),"")</f>
        <v>R6</v>
      </c>
      <c r="C7" s="161">
        <v>3</v>
      </c>
      <c r="D7" s="161" t="s">
        <v>32951</v>
      </c>
      <c r="E7" s="161" t="s">
        <v>38964</v>
      </c>
      <c r="F7" s="161">
        <v>45938.593113425923</v>
      </c>
      <c r="G7" s="161">
        <f ca="1">IFERROR(NOW()-F7,"-")</f>
        <v>6.5525578706001397E-2</v>
      </c>
      <c r="H7" s="161">
        <v>45938.565011574072</v>
      </c>
      <c r="I7" s="161" t="str">
        <f>IFERROR(VLOOKUP(D7,DB!A:F,6,0),"")</f>
        <v>SCECO</v>
      </c>
      <c r="J7" s="161" t="str">
        <f>IFERROR(VLOOKUP(D7,DB!A:G,7,0),"")</f>
        <v>Dead+No BB Design</v>
      </c>
      <c r="K7" s="161" t="s">
        <v>39072</v>
      </c>
      <c r="L7" s="161" t="str">
        <f>IFERROR(VLOOKUP(D7,DB!A:I,9,0),"")</f>
        <v>Latis</v>
      </c>
    </row>
    <row r="8" spans="1:16383" ht="31.5" customHeight="1">
      <c r="A8" s="161" t="s">
        <v>39073</v>
      </c>
      <c r="B8" s="161" t="str">
        <f>IFERROR(VLOOKUP(D8,DB!A:K,11,0),"")</f>
        <v>R6</v>
      </c>
      <c r="C8" s="161">
        <v>1</v>
      </c>
      <c r="D8" s="161" t="s">
        <v>33325</v>
      </c>
      <c r="E8" s="161" t="s">
        <v>38964</v>
      </c>
      <c r="F8" s="161">
        <v>45938.637037037035</v>
      </c>
      <c r="G8" s="161">
        <f ca="1">IFERROR(NOW()-F8,"-")</f>
        <v>2.1601967593596783E-2</v>
      </c>
      <c r="H8" s="161">
        <v>45938.631354166668</v>
      </c>
      <c r="I8" s="161" t="str">
        <f>IFERROR(VLOOKUP(D8,DB!A:F,6,0),"")</f>
        <v>Generator-SG</v>
      </c>
      <c r="J8" s="161" t="str">
        <f>IFERROR(VLOOKUP(D8,DB!A:G,7,0),"")</f>
        <v>Vandalized</v>
      </c>
      <c r="K8" s="161"/>
      <c r="L8" s="161" t="str">
        <f>IFERROR(VLOOKUP(D8,DB!A:I,9,0),"")</f>
        <v>Latis</v>
      </c>
    </row>
    <row r="9" spans="1:16383" ht="31.5" customHeight="1">
      <c r="A9" s="161"/>
      <c r="B9" s="161" t="str">
        <f>IFERROR(VLOOKUP(D9,DB!A:K,11,0),"")</f>
        <v/>
      </c>
      <c r="C9" s="161"/>
      <c r="D9" s="161"/>
      <c r="E9" s="161"/>
      <c r="F9" s="161"/>
      <c r="G9" s="161">
        <f ca="1">IFERROR(NOW()-F9,"-")</f>
        <v>45938.658639004629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61">
        <f ca="1">IFERROR(NOW()-F10,"-")</f>
        <v>45938.658639004629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61">
        <f ca="1">IFERROR(NOW()-F11,"-")</f>
        <v>45938.658639004629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61">
        <f ca="1">IFERROR(NOW()-F12,"-")</f>
        <v>45938.658639004629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61">
        <f ca="1">IFERROR(NOW()-F13,"-")</f>
        <v>45938.658639004629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61">
        <f ca="1">IFERROR(NOW()-F14,"-")</f>
        <v>45938.658639004629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61">
        <f ca="1">IFERROR(NOW()-F15,"-")</f>
        <v>45938.658639004629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61">
        <f ca="1">IFERROR(NOW()-F16,"-")</f>
        <v>45938.658639004629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61">
        <f ca="1">IFERROR(NOW()-F17,"-")</f>
        <v>45938.658639004629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61">
        <f ca="1">IFERROR(NOW()-F18,"-")</f>
        <v>45938.658639004629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61">
        <f ca="1">IFERROR(NOW()-F19,"-")</f>
        <v>45938.658639004629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61">
        <f ca="1">IFERROR(NOW()-F20,"-")</f>
        <v>45938.658639004629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61">
        <f ca="1">IFERROR(NOW()-F21,"-")</f>
        <v>45938.658639004629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61">
        <f ca="1">IFERROR(NOW()-F22,"-")</f>
        <v>45938.658639004629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61">
        <f ca="1">IFERROR(NOW()-F23,"-")</f>
        <v>45938.658639004629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61">
        <f ca="1">IFERROR(NOW()-F24,"-")</f>
        <v>45938.658639004629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61">
        <f ca="1">IFERROR(NOW()-F25,"-")</f>
        <v>45938.658639004629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61">
        <f ca="1">IFERROR(NOW()-F26,"-")</f>
        <v>45938.658639004629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61">
        <f ca="1">IFERROR(NOW()-F27,"-")</f>
        <v>45938.658639004629</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61">
        <f ca="1">IFERROR(NOW()-F28,"-")</f>
        <v>45938.658639004629</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61">
        <f ca="1">IFERROR(NOW()-F29,"-")</f>
        <v>45938.658639004629</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61">
        <f ca="1">IFERROR(NOW()-F30,"-")</f>
        <v>45938.658639004629</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61">
        <f ca="1">IFERROR(NOW()-F31,"-")</f>
        <v>45938.658639004629</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61">
        <f ca="1">IFERROR(NOW()-F32,"-")</f>
        <v>45938.658639004629</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61">
        <f ca="1">IFERROR(NOW()-F33,"-")</f>
        <v>45938.658639004629</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61">
        <f ca="1">IFERROR(NOW()-F34,"-")</f>
        <v>45938.658639004629</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61">
        <f ca="1">IFERROR(NOW()-F35,"-")</f>
        <v>45938.658639004629</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66">
        <f ca="1">IFERROR(NOW()-F36,"-")</f>
        <v>45938.658639004629</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66">
        <f ca="1">IFERROR(NOW()-F37,"-")</f>
        <v>45938.658639004629</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66">
        <f ca="1">IFERROR(NOW()-F38,"-")</f>
        <v>45938.658639004629</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45938.658639004629</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45938.658639004629</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45938.658639004629</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45938.658639004629</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45938.658639004629</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45938.658639004629</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45938.658639004629</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45938.658639004629</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45938.658639004629</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45938.658639004629</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45938.658639004629</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45938.658639004629</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45938.658639004629</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45938.658639004629</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45938.658639004629</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45938.658639004629</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45938.658639004629</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45938.658639004629</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45938.658639004629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45938.658639004629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45938.658639004629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45938.658639004629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45938.658639004629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45938.658639004629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45938.658639004629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45938.658639004629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45938.658639004629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45938.658639004629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45938.658639004629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45938.658639004629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45938.658639004629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45938.658639004629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45938.658639004629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45938.658639004629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45938.658639004629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45938.658639004629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45938.658639004629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45938.658639004629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45938.658639004629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45938.658639004629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45938.658639004629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45938.658639004629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45938.658639004629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45938.658639004629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45938.658639004629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45938.658639004629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45938.658639004629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45938.658639004629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45938.658639004629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45938.658639004629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45938.658639004629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45938.658639004629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45938.658639004629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45938.658639004629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45938.658639004629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45938.658639004629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45938.658639004629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45938.658639004629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45938.658639004629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45938.658639004629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45938.658639004629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45938.658639004629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45938.658639004629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45938.658639004629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45938.658639004629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45938.658639004629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45938.658639004629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45938.658639004629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45938.658639004629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45938.658639004629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45938.658639004629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45938.658639004629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45938.658639004629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45938.658639004629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45938.658639004629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45938.658639004629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45938.658639004629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45938.658639004629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45938.658639004629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45938.658639004629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45938.658639004629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45938.658639004629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45938.658639004629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45938.658639004629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45938.658639004629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45938.658639004629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45938.658639004629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45938.658639004629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45938.658639004629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45938.658639004629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45938.658639004629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45938.658639004629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45938.658639004629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45938.658639004629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45938.658639004629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45938.658639004629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45938.658639004629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45938.658639004629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45938.658639004629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45938.658639004629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45938.658639004629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45938.658639004629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45938.658639004629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45938.658639004629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45938.658639004629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45938.658639004629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45938.658639004629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45938.658639004629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45938.658639004629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45938.658639004629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45938.658639004629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45938.658639004629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45938.658639004629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45938.658639004629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45938.658639004629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45938.658639004629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45938.658639004629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45938.658639004629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45938.658639004629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45938.658639004629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45938.658639004629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45938.658639004629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45938.658639004629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45938.658639004629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45938.658639004629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45938.658639004629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45938.658639004629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45938.658639004629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45938.658639004629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45938.658639004629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45938.658639004629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45938.658639004629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45938.658639004629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45938.658639004629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45938.658639004629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45938.658639004629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45938.658639004629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45938.658639004629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45938.658639004629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45938.658639004629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45938.658639004629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45938.658639004629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45938.658639004629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45938.658639004629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45938.658639004629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45938.658639004629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45938.658639004629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45938.658639004629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45938.658639004629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45938.658639004629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45938.658639004629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45938.658639004629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45938.658639004629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45938.658639004629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45938.658639004629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45938.658639004629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45938.658639004629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45938.658639004629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45938.658639004629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45938.658639004629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45938.658639004629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45938.658639004629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45938.658639004629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45938.658639004629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45938.658639004629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45938.658639004629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45938.658639004629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45938.658639004629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45938.658639004629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45938.658639004629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45938.658639004629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45938.658639004629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45938.658639004629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45938.658639004629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45938.658639004629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45938.658639004629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45938.658639004629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45938.658639004629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45938.658639004629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45938.658639004629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45938.658639004629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45938.658639004629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45938.658639004629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45938.658639004629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45938.658639004629</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