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89" documentId="13_ncr:1_{F6CB121F-512D-4AA6-A0C1-0FB36C537598}" xr6:coauthVersionLast="47" xr6:coauthVersionMax="47" xr10:uidLastSave="{92C2F92B-2851-4D53-9A06-CAA536B94EC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B4" i="5"/>
  <c r="B5" i="5"/>
  <c r="B6" i="5"/>
  <c r="B7" i="5"/>
  <c r="B8" i="5"/>
  <c r="B9" i="5"/>
  <c r="B10" i="5"/>
  <c r="B11" i="5"/>
  <c r="B12" i="5"/>
  <c r="B13" i="5"/>
  <c r="B14" i="5"/>
  <c r="B15" i="5"/>
  <c r="B16" i="5"/>
  <c r="B17" i="5"/>
  <c r="B18" i="5"/>
  <c r="B19" i="5"/>
  <c r="B20" i="5"/>
  <c r="B21" i="5"/>
  <c r="B22" i="5"/>
  <c r="B23" i="5"/>
  <c r="B24"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<sst xmlns="http://schemas.openxmlformats.org/spreadsheetml/2006/main" count="178596" uniqueCount="39082">
  <si>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</si>
  <si>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</si>
  <si>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</si>
  <si>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</si>
  <si>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</si>
  <si>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</si>
  <si>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</si>
  <si>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</si>
  <si>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</si>
  <si>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</si>
  <si>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</si>
  <si>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</si>
  <si>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</si>
  <si>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</si>
  <si>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</si>
  <si>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</si>
  <si>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</si>
  <si>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</si>
  <si>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</si>
  <si>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</si>
  <si>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</si>
  <si>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</si>
  <si>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</si>
  <si>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</si>
  <si>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</si>
  <si>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</si>
  <si>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</si>
  <si>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</si>
  <si>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</si>
  <si>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</si>
  <si>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</si>
  <si>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</si>
  <si>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</si>
  <si>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</si>
  <si>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</si>
  <si>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</si>
  <si>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</si>
  <si>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</si>
  <si>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</si>
  <si>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</si>
  <si>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</si>
  <si>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</si>
  <si>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</si>
  <si>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</si>
  <si>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</si>
  <si>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</si>
  <si>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</si>
  <si>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</si>
  <si>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</si>
  <si>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</si>
  <si>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</si>
  <si>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</si>
  <si>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</si>
  <si>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</si>
  <si>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</si>
  <si>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</si>
  <si>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</si>
  <si>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</si>
  <si>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</si>
  <si>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</si>
  <si>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</si>
  <si>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</si>
  <si>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</si>
  <si>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</si>
  <si>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</si>
  <si>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</si>
  <si>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</si>
  <si>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</si>
  <si>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</si>
  <si>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</si>
  <si>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</si>
  <si>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</si>
  <si>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</si>
  <si>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</si>
  <si>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</si>
  <si>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</si>
  <si>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</si>
  <si>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</si>
  <si>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</si>
  <si>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</si>
  <si>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</si>
  <si>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</si>
  <si>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</si>
  <si>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</si>
  <si>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</si>
  <si>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</si>
  <si>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</si>
  <si>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</si>
  <si>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</si>
  <si>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</si>
  <si>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</si>
  <si>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</si>
  <si>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</si>
  <si>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</si>
  <si>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</si>
  <si>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</si>
  <si>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</si>
  <si>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</si>
  <si>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</si>
  <si>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</si>
  <si>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</si>
  <si>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</si>
  <si>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</si>
  <si>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</si>
  <si>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</si>
  <si>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</si>
  <si>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</si>
  <si>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</si>
  <si>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</si>
  <si>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</si>
  <si>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</si>
  <si>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</si>
  <si>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</si>
  <si>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</si>
  <si>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</si>
  <si>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</si>
  <si>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</si>
  <si>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</si>
  <si>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</si>
  <si>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</si>
  <si>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</si>
  <si>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</si>
  <si>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</si>
  <si>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</si>
  <si>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</si>
  <si>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</si>
  <si>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</si>
  <si>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</si>
  <si>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</si>
  <si>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</si>
  <si>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</si>
  <si>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</si>
  <si>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</si>
  <si>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</si>
  <si>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</si>
  <si>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</si>
  <si>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</si>
  <si>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</si>
  <si>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</si>
  <si>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</si>
  <si>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</si>
  <si>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</si>
  <si>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</si>
  <si>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</si>
  <si>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</si>
  <si>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</si>
  <si>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</si>
  <si>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</si>
  <si>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</si>
  <si>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</si>
  <si>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</si>
  <si>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</si>
  <si>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</si>
  <si>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</si>
  <si>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</si>
  <si>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</si>
  <si>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</si>
  <si>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</si>
  <si>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</si>
  <si>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</si>
  <si>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</si>
  <si>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</si>
  <si>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</si>
  <si>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</si>
  <si>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</si>
  <si>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</si>
  <si>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</si>
  <si>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</si>
  <si>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</si>
  <si>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</si>
  <si>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</si>
  <si>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</si>
  <si>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</si>
  <si>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</si>
  <si>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</si>
  <si>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</si>
  <si>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</si>
  <si>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</si>
  <si>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</si>
  <si>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</si>
  <si>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</si>
  <si>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</si>
  <si>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</si>
  <si>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</si>
  <si>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</si>
  <si>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</si>
  <si>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</si>
  <si>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</si>
  <si>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</si>
  <si>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</si>
  <si>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</si>
  <si>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</si>
  <si>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</si>
  <si>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</si>
  <si>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</si>
  <si>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</si>
  <si>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</si>
  <si>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</si>
  <si>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</si>
  <si>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</si>
  <si>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</si>
  <si>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</si>
  <si>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</si>
  <si>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</si>
  <si>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</si>
  <si>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</si>
  <si>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</si>
  <si>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</si>
  <si>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</si>
  <si>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</si>
  <si>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</si>
  <si>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</si>
  <si>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</si>
  <si>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</si>
  <si>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</si>
  <si>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</si>
  <si>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</si>
  <si>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</si>
  <si>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</si>
  <si>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</si>
  <si>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</si>
  <si>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</si>
  <si>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</si>
  <si>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</si>
  <si>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</si>
  <si>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</si>
  <si>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</si>
  <si>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</si>
  <si>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</si>
  <si>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</si>
  <si>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</si>
  <si>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</si>
  <si>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</si>
  <si>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</si>
  <si>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</si>
  <si>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</si>
  <si>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</si>
  <si>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</si>
  <si>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</si>
  <si>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</si>
  <si>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</si>
  <si>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</si>
  <si>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</si>
  <si>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</si>
  <si>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</si>
  <si>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</si>
  <si>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</si>
  <si>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</si>
  <si>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</si>
  <si>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</si>
  <si>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</si>
  <si>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</si>
  <si>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</si>
  <si>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</si>
  <si>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</si>
  <si>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</si>
  <si>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</si>
  <si>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</si>
  <si>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</si>
  <si>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</si>
  <si>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</si>
  <si>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</si>
  <si>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</si>
  <si>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</si>
  <si>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</si>
  <si>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</si>
  <si>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</si>
  <si>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</si>
  <si>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</si>
  <si>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</si>
  <si>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</si>
  <si>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</si>
  <si>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</si>
  <si>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</si>
  <si>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</si>
  <si>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</si>
  <si>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</si>
  <si>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</si>
  <si>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</si>
  <si>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</si>
  <si>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</si>
  <si>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</si>
  <si>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</si>
  <si>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</si>
  <si>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</si>
  <si>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</si>
  <si>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</si>
  <si>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</si>
  <si>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</si>
  <si>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</si>
  <si>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</si>
  <si>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</si>
  <si>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</si>
  <si>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</si>
  <si>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</si>
  <si>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</si>
  <si>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</si>
  <si>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</si>
  <si>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</si>
  <si>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</si>
  <si>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</si>
  <si>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</si>
  <si>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</si>
  <si>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</si>
  <si>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</si>
  <si>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</si>
  <si>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</si>
  <si>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</si>
  <si>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</si>
  <si>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</si>
  <si>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</si>
  <si>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</si>
  <si>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</si>
  <si>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</si>
  <si>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</si>
  <si>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</si>
  <si>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</si>
  <si>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</si>
  <si>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</si>
  <si>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</si>
  <si>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</si>
  <si>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</si>
  <si>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</si>
  <si>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</si>
  <si>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</si>
  <si>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</si>
  <si>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</si>
  <si>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</si>
  <si>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</si>
  <si>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</si>
  <si>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</si>
  <si>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</si>
  <si>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</si>
  <si>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</si>
  <si>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</si>
  <si>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</si>
  <si>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</si>
  <si>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</si>
  <si>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</si>
  <si>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</si>
  <si>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</si>
  <si>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</si>
  <si>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</si>
  <si>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</si>
  <si>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</si>
  <si>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</si>
  <si>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</si>
  <si>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</si>
  <si>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</si>
  <si>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</si>
  <si>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</si>
  <si>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</si>
  <si>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</si>
  <si>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</si>
  <si>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</si>
  <si>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</si>
  <si>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</si>
  <si>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</si>
  <si>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</si>
  <si>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</si>
  <si>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</si>
  <si>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</si>
  <si>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</si>
  <si>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</si>
  <si>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</si>
  <si>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</si>
  <si>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</si>
  <si>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</si>
  <si>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</si>
  <si>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</si>
  <si>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</si>
  <si>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</si>
  <si>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</si>
  <si>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</si>
  <si>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</si>
  <si>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</si>
  <si>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</si>
  <si>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</si>
  <si>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</si>
  <si>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</si>
  <si>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</si>
  <si>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</si>
  <si>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</si>
  <si>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</si>
  <si>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</si>
  <si>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</si>
  <si>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</si>
  <si>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</si>
  <si>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</si>
  <si>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</si>
  <si>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</si>
  <si>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</si>
  <si>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</si>
  <si>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</si>
  <si>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</si>
  <si>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</si>
  <si>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</si>
  <si>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</si>
  <si>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</si>
  <si>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</si>
  <si>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</si>
  <si>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</si>
  <si>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</si>
  <si>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</si>
  <si>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</si>
  <si>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</si>
  <si>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</si>
  <si>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</si>
  <si>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</si>
  <si>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</si>
  <si>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</si>
  <si>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</si>
  <si>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</si>
  <si>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</si>
  <si>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</si>
  <si>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</si>
  <si>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</si>
  <si>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</si>
  <si>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</si>
  <si>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</si>
  <si>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</si>
  <si>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</si>
  <si>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</si>
  <si>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</si>
  <si>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</si>
  <si>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</si>
  <si>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</si>
  <si>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</si>
  <si>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</si>
  <si>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</si>
  <si>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</si>
  <si>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</si>
  <si>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</si>
  <si>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</si>
  <si>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</si>
  <si>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</si>
  <si>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</si>
  <si>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</si>
  <si>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</si>
  <si>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</si>
  <si>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</si>
  <si>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</si>
  <si>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</si>
  <si>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</si>
  <si>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</si>
  <si>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</si>
  <si>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</si>
  <si>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</si>
  <si>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</si>
  <si>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</si>
  <si>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</si>
  <si>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</si>
  <si>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</si>
  <si>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</si>
  <si>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</si>
  <si>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</si>
  <si>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</si>
  <si>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</si>
  <si>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</si>
  <si>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</si>
  <si>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</si>
  <si>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</si>
  <si>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</si>
  <si>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</si>
  <si>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</si>
  <si>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</si>
  <si>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</si>
  <si>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</si>
  <si>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</si>
  <si>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</si>
  <si>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</si>
  <si>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</si>
  <si>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</si>
  <si>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</si>
  <si>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</si>
  <si>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</si>
  <si>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</si>
  <si>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</si>
  <si>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</si>
  <si>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</si>
  <si>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</si>
  <si>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</si>
  <si>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</si>
  <si>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</si>
  <si>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</si>
  <si>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</si>
  <si>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</si>
  <si>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</si>
  <si>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</si>
  <si>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</si>
  <si>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</si>
  <si>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</si>
  <si>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</si>
  <si>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</si>
  <si>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</si>
  <si>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</si>
  <si>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</si>
  <si>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</si>
  <si>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</si>
  <si>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</si>
  <si>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</si>
  <si>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</si>
  <si>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</si>
  <si>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</si>
  <si>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</si>
  <si>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</si>
  <si>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</si>
  <si>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</si>
  <si>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</si>
  <si>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</si>
  <si>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</si>
  <si>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</si>
  <si>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</si>
  <si>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</si>
  <si>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</si>
  <si>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</si>
  <si>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</si>
  <si>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</si>
  <si>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</si>
  <si>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</si>
  <si>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</si>
  <si>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</si>
  <si>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</si>
  <si>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</si>
  <si>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</si>
  <si>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</si>
  <si>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</si>
  <si>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</si>
  <si>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</si>
  <si>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</si>
  <si>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</si>
  <si>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</si>
  <si>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</si>
  <si>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</si>
  <si>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</si>
  <si>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</si>
  <si>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</si>
  <si>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</si>
  <si>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</si>
  <si>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</si>
  <si>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</si>
  <si>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</si>
  <si>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</si>
  <si>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</si>
  <si>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</si>
  <si>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</si>
  <si>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</si>
  <si>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</si>
  <si>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</si>
  <si>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</si>
  <si>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</si>
  <si>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</si>
  <si>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</si>
  <si>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</si>
  <si>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</si>
  <si>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</si>
  <si>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</si>
  <si>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</si>
  <si>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</si>
  <si>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</si>
  <si>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</si>
  <si>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</si>
  <si>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</si>
  <si>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</si>
  <si>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</si>
  <si>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</si>
  <si>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</si>
  <si>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</si>
  <si>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</si>
  <si>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</si>
  <si>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</si>
  <si>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</si>
  <si>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</si>
  <si>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</si>
  <si>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</si>
  <si>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</si>
  <si>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</si>
  <si>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</si>
  <si>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</si>
  <si>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</si>
  <si>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</si>
  <si>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</si>
  <si>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</si>
  <si>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</si>
  <si>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</si>
  <si>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</si>
  <si>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</si>
  <si>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</si>
  <si>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</si>
  <si>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</si>
  <si>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</si>
  <si>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</si>
  <si>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</si>
  <si>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</si>
  <si>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</si>
  <si>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</si>
  <si>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</si>
  <si>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</si>
  <si>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</si>
  <si>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</si>
  <si>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</si>
  <si>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</si>
  <si>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</si>
  <si>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</si>
  <si>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</si>
  <si>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</si>
  <si>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</si>
  <si>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</si>
  <si>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</si>
  <si>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</si>
  <si>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</si>
  <si>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</si>
  <si>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</si>
  <si>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</si>
  <si>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</si>
  <si>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</si>
  <si>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</si>
  <si>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</si>
  <si>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</si>
  <si>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</si>
  <si>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</si>
  <si>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</si>
  <si>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</si>
  <si>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</si>
  <si>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</si>
  <si>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</si>
  <si>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</si>
  <si>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</si>
  <si>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</si>
  <si>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</si>
  <si>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</si>
  <si>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</si>
  <si>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</si>
  <si>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</si>
  <si>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</si>
  <si>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</si>
  <si>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</si>
  <si>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</si>
  <si>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</si>
  <si>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</si>
  <si>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</si>
  <si>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</si>
  <si>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</si>
  <si>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</si>
  <si>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</si>
  <si>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</si>
  <si>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</si>
  <si>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</si>
  <si>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</si>
  <si>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</si>
  <si>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</si>
  <si>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</si>
  <si>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</si>
  <si>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</si>
  <si>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</si>
  <si>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</si>
  <si>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</si>
  <si>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</si>
  <si>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</si>
  <si>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</si>
  <si>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</si>
  <si>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</si>
  <si>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</si>
  <si>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</si>
  <si>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</si>
  <si>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</si>
  <si>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</si>
  <si>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</si>
  <si>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</si>
  <si>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</si>
  <si>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</si>
  <si>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</si>
  <si>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</si>
  <si>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</si>
  <si>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</si>
  <si>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</si>
  <si>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</si>
  <si>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</si>
  <si>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</si>
  <si>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</si>
  <si>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</si>
  <si>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</si>
  <si>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</si>
  <si>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</si>
  <si>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</si>
  <si>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</si>
  <si>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</si>
  <si>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</si>
  <si>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</si>
  <si>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</si>
  <si>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</si>
  <si>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</si>
  <si>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</si>
  <si>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</si>
  <si>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</si>
  <si>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</si>
  <si>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</si>
  <si>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</si>
  <si>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</si>
  <si>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</si>
  <si>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</si>
  <si>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</si>
  <si>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</si>
  <si>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</si>
  <si>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</si>
  <si>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</si>
  <si>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</si>
  <si>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</si>
  <si>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</si>
  <si>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</si>
  <si>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</si>
  <si>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</si>
  <si>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</si>
  <si>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</si>
  <si>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</si>
  <si>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</si>
  <si>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</si>
  <si>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</si>
  <si>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</si>
  <si>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</si>
  <si>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</si>
  <si>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</si>
  <si>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</si>
  <si>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</si>
  <si>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</si>
  <si>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</si>
  <si>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</si>
  <si>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</si>
  <si>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</si>
  <si>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</si>
  <si>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</si>
  <si>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</si>
  <si>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</si>
  <si>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</si>
  <si>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</si>
  <si>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</si>
  <si>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</si>
  <si>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</si>
  <si>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</si>
  <si>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</si>
  <si>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</si>
  <si>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</si>
  <si>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</si>
  <si>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</si>
  <si>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</si>
  <si>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</si>
  <si>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</si>
  <si>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</si>
  <si>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</si>
  <si>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</si>
  <si>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</si>
  <si>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</si>
  <si>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</si>
  <si>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</si>
  <si>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</si>
  <si>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</si>
  <si>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</si>
  <si>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</si>
  <si>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</si>
  <si>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</si>
  <si>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</si>
  <si>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</si>
  <si>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</si>
  <si>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</si>
  <si>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</si>
  <si>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</si>
  <si>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</si>
  <si>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</si>
  <si>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</si>
  <si>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</si>
  <si>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</si>
  <si>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</si>
  <si>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</si>
  <si>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</si>
  <si>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</si>
  <si>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</si>
  <si>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</si>
  <si>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</si>
  <si>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</si>
  <si>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</si>
  <si>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</si>
  <si>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</si>
  <si>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</si>
  <si>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</si>
  <si>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</si>
  <si>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</si>
  <si>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</si>
  <si>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</si>
  <si>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</si>
  <si>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</si>
  <si>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</si>
  <si>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</si>
  <si>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</si>
  <si>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</si>
  <si>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</si>
  <si>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</si>
  <si>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</si>
  <si>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</si>
  <si>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</si>
  <si>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</si>
  <si>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</si>
  <si>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</si>
  <si>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</si>
  <si>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</si>
  <si>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</si>
  <si>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</si>
  <si>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</si>
  <si>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</si>
  <si>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</si>
  <si>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</si>
  <si>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</si>
  <si>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</si>
  <si>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</si>
  <si>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</si>
  <si>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</si>
  <si>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</si>
  <si>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</si>
  <si>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</si>
  <si>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</si>
  <si>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</si>
  <si>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</si>
  <si>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</si>
  <si>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</si>
  <si>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</si>
  <si>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</si>
  <si>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</si>
  <si>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</si>
  <si>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</si>
  <si>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</si>
  <si>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</si>
  <si>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</si>
  <si>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</si>
  <si>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</si>
  <si>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</si>
  <si>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</si>
  <si>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</si>
  <si>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</si>
  <si>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</si>
  <si>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</si>
  <si>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</si>
  <si>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</si>
  <si>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</si>
  <si>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</si>
  <si>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</si>
  <si>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</si>
  <si>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</si>
  <si>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</si>
  <si>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</si>
  <si>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</si>
  <si>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</si>
  <si>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</si>
  <si>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</si>
  <si>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</si>
  <si>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</si>
  <si>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</si>
  <si>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</si>
  <si>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</si>
  <si>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</si>
  <si>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</si>
  <si>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</si>
  <si>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</si>
  <si>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</si>
  <si>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</si>
  <si>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</si>
  <si>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</si>
  <si>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</si>
  <si>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</si>
  <si>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</si>
  <si>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</si>
  <si>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</si>
  <si>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</si>
  <si>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</si>
  <si>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</si>
  <si>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</si>
  <si>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</si>
  <si>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</si>
  <si>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</si>
  <si>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</si>
  <si>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</si>
  <si>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</si>
  <si>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</si>
  <si>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</si>
  <si>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</si>
  <si>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</si>
  <si>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</si>
  <si>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</si>
  <si>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</si>
  <si>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</si>
  <si>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</si>
  <si>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</si>
  <si>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</si>
  <si>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</si>
  <si>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</si>
  <si>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</si>
  <si>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</si>
  <si>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</si>
  <si>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</si>
  <si>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</si>
  <si>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</si>
  <si>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</si>
  <si>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</si>
  <si>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</si>
  <si>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</si>
  <si>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</si>
  <si>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</si>
  <si>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</si>
  <si>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</si>
  <si>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</si>
  <si>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</si>
  <si>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</si>
  <si>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</si>
  <si>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</si>
  <si>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</si>
  <si>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</si>
  <si>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</si>
  <si>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</si>
  <si>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</si>
  <si>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</si>
  <si>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</si>
  <si>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</si>
  <si>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</si>
  <si>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</si>
  <si>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</si>
  <si>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</si>
  <si>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</si>
  <si>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</si>
  <si>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</si>
  <si>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</si>
  <si>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</si>
  <si>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</si>
  <si>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</si>
  <si>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</si>
  <si>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</si>
  <si>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</si>
  <si>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</si>
  <si>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</si>
  <si>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</si>
  <si>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</si>
  <si>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</si>
  <si>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</si>
  <si>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</si>
  <si>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</si>
  <si>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</si>
  <si>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</si>
  <si>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</si>
  <si>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</si>
  <si>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</si>
  <si>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</si>
  <si>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</si>
  <si>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</si>
  <si>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</si>
  <si>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</si>
  <si>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</si>
  <si>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</si>
  <si>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</si>
  <si>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</si>
  <si>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</si>
  <si>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</si>
  <si>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</si>
  <si>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</si>
  <si>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</si>
  <si>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</si>
  <si>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</si>
  <si>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</si>
  <si>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</si>
  <si>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</si>
  <si>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</si>
  <si>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</si>
  <si>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</si>
  <si>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</si>
  <si>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</si>
  <si>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</si>
  <si>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</si>
  <si>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</si>
  <si>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</si>
  <si>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</si>
  <si>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</si>
  <si>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</si>
  <si>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</si>
  <si>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</si>
  <si>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</si>
  <si>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</si>
  <si>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</si>
  <si>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</si>
  <si>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</si>
  <si>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</si>
  <si>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</si>
  <si>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</si>
  <si>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</si>
  <si>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</si>
  <si>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</si>
  <si>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</si>
  <si>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</si>
  <si>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</si>
  <si>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</si>
  <si>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</si>
  <si>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</si>
  <si>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</si>
  <si>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</si>
  <si>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</si>
  <si>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</si>
  <si>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</si>
  <si>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</si>
  <si>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</si>
  <si>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</si>
  <si>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</si>
  <si>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</si>
  <si>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</si>
  <si>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</si>
  <si>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</si>
  <si>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</si>
  <si>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</si>
  <si>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</si>
  <si>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</si>
  <si>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</si>
  <si>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</si>
  <si>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</si>
  <si>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</si>
  <si>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</si>
  <si>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</si>
  <si>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</si>
  <si>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</si>
  <si>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</si>
  <si>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</si>
  <si>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</si>
  <si>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</si>
  <si>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</si>
  <si>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</si>
  <si>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</si>
  <si>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</si>
  <si>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</si>
  <si>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</si>
  <si>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</si>
  <si>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</si>
  <si>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</si>
  <si>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</si>
  <si>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</si>
  <si>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</si>
  <si>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</si>
  <si>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</si>
  <si>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</si>
  <si>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</si>
  <si>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</si>
  <si>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</si>
  <si>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</si>
  <si>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</si>
  <si>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</si>
  <si>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</si>
  <si>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</si>
  <si>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</si>
  <si>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</si>
  <si>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</si>
  <si>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</si>
  <si>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</si>
  <si>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</si>
  <si>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</si>
  <si>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</si>
  <si>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</si>
  <si>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</si>
  <si>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</si>
  <si>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</si>
  <si>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</si>
  <si>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</si>
  <si>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</si>
  <si>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</si>
  <si>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</si>
  <si>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</si>
  <si>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</si>
  <si>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</si>
  <si>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</si>
  <si>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</si>
  <si>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</si>
  <si>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</si>
  <si>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</si>
  <si>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</si>
  <si>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</si>
  <si>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</si>
  <si>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</si>
  <si>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</si>
  <si>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</si>
  <si>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</si>
  <si>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</si>
  <si>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</si>
  <si>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</si>
  <si>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</si>
  <si>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</si>
  <si>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</si>
  <si>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</si>
  <si>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</si>
  <si>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</si>
  <si>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</si>
  <si>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</si>
  <si>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</si>
  <si>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</si>
  <si>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</si>
  <si>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</si>
  <si>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</si>
  <si>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</si>
  <si>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</si>
  <si>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</si>
  <si>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</si>
  <si>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</si>
  <si>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</si>
  <si>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</si>
  <si>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</si>
  <si>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</si>
  <si>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</si>
  <si>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</si>
  <si>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</si>
  <si>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</si>
  <si>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</si>
  <si>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</si>
  <si>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</si>
  <si>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</si>
  <si>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</si>
  <si>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</si>
  <si>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</si>
  <si>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</si>
  <si>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</si>
  <si>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</si>
  <si>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</si>
  <si>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</si>
  <si>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</si>
  <si>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</si>
  <si>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</si>
  <si>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</si>
  <si>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</si>
  <si>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</si>
  <si>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</si>
  <si>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</si>
  <si>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</si>
  <si>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</si>
  <si>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</si>
  <si>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</si>
  <si>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</si>
  <si>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</si>
  <si>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</si>
  <si>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</si>
  <si>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</si>
  <si>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</si>
  <si>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</si>
  <si>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</si>
  <si>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</si>
  <si>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</si>
  <si>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</si>
  <si>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</si>
  <si>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</si>
  <si>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</si>
  <si>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</si>
  <si>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</si>
  <si>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</si>
  <si>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</si>
  <si>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</si>
  <si>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</si>
  <si>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</si>
  <si>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</si>
  <si>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</si>
  <si>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</si>
  <si>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</si>
  <si>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</si>
  <si>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</si>
  <si>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</si>
  <si>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</si>
  <si>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</si>
  <si>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</si>
  <si>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</si>
  <si>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</si>
  <si>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</si>
  <si>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</si>
  <si>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</si>
  <si>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</si>
  <si>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</si>
  <si>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</si>
  <si>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</si>
  <si>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</si>
  <si>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</si>
  <si>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</si>
  <si>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</si>
  <si>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</si>
  <si>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</si>
  <si>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</si>
  <si>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</si>
  <si>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</si>
  <si>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</si>
  <si>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</si>
  <si>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</si>
  <si>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</si>
  <si>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</si>
  <si>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</si>
  <si>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</si>
  <si>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</si>
  <si>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</si>
  <si>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</si>
  <si>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</si>
  <si>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</si>
  <si>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</si>
  <si>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</si>
  <si>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</si>
  <si>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</si>
  <si>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</si>
  <si>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</si>
  <si>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</si>
  <si>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</si>
  <si>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</si>
  <si>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</si>
  <si>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</si>
  <si>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</si>
  <si>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</si>
  <si>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</si>
  <si>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</si>
  <si>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</si>
  <si>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</si>
  <si>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</si>
  <si>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</si>
  <si>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</si>
  <si>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</si>
  <si>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</si>
  <si>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</si>
  <si>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</si>
  <si>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</si>
  <si>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</si>
  <si>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</si>
  <si>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</si>
  <si>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</si>
  <si>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</si>
  <si>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</si>
  <si>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</si>
  <si>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</si>
  <si>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</si>
  <si>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</si>
  <si>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</si>
  <si>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</si>
  <si>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</si>
  <si>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</si>
  <si>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</si>
  <si>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</si>
  <si>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</si>
  <si>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</si>
  <si>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</si>
  <si>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</si>
  <si>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</si>
  <si>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</si>
  <si>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</si>
  <si>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</si>
  <si>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</si>
  <si>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</si>
  <si>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</si>
  <si>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</si>
  <si>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</si>
  <si>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</si>
  <si>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</si>
  <si>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</si>
  <si>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</si>
  <si>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</si>
  <si>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</si>
  <si>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</si>
  <si>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</si>
  <si>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</si>
  <si>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</si>
  <si>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</si>
  <si>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</si>
  <si>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</si>
  <si>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</si>
  <si>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</si>
  <si>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</si>
  <si>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</si>
  <si>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</si>
  <si>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</si>
  <si>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</si>
  <si>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</si>
  <si>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</si>
  <si>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</si>
  <si>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</si>
  <si>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</si>
  <si>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</si>
  <si>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</si>
  <si>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</si>
  <si>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</si>
  <si>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</si>
  <si>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</si>
  <si>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</si>
  <si>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</si>
  <si>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</si>
  <si>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</si>
  <si>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</si>
  <si>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</si>
  <si>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</si>
  <si>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</si>
  <si>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</si>
  <si>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</si>
  <si>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</si>
  <si>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</si>
  <si>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</si>
  <si>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</si>
  <si>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</si>
  <si>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</si>
  <si>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</si>
  <si>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</si>
  <si>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</si>
  <si>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</si>
  <si>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</si>
  <si>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</si>
  <si>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</si>
  <si>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</si>
  <si>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</si>
  <si>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</si>
  <si>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</si>
  <si>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</si>
  <si>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</si>
  <si>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</si>
  <si>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</si>
  <si>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</si>
  <si>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</si>
  <si>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</si>
  <si>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</si>
  <si>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</si>
  <si>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</si>
  <si>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</si>
  <si>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</si>
  <si>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</si>
  <si>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</si>
  <si>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</si>
  <si>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</si>
  <si>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</si>
  <si>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</si>
  <si>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</si>
  <si>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</si>
  <si>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</si>
  <si>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</si>
  <si>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</si>
  <si>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</si>
  <si>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</si>
  <si>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</si>
  <si>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</si>
  <si>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</si>
  <si>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</si>
  <si>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</si>
  <si>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</si>
  <si>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</si>
  <si>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</si>
  <si>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</si>
  <si>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</si>
  <si>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</si>
  <si>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</si>
  <si>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</si>
  <si>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</si>
  <si>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</si>
  <si>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</si>
  <si>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</si>
  <si>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</si>
  <si>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</si>
  <si>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</si>
  <si>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</si>
  <si>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</si>
  <si>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</si>
  <si>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</si>
  <si>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</si>
  <si>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</si>
  <si>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</si>
  <si>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</si>
  <si>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</si>
  <si>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</si>
  <si>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</si>
  <si>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</si>
  <si>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</si>
  <si>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</si>
  <si>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</si>
  <si>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</si>
  <si>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</si>
  <si>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</si>
  <si>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</si>
  <si>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</si>
  <si>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</si>
  <si>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</si>
  <si>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</si>
  <si>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</si>
  <si>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</si>
  <si>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</si>
  <si>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</si>
  <si>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</si>
  <si>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</si>
  <si>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</si>
  <si>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</si>
  <si>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</si>
  <si>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</si>
  <si>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</si>
  <si>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</si>
  <si>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</si>
  <si>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</si>
  <si>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</si>
  <si>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</si>
  <si>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</si>
  <si>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</si>
  <si>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</si>
  <si>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</si>
  <si>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</si>
  <si>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</si>
  <si>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</si>
  <si>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</si>
  <si>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</si>
  <si>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</si>
  <si>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</si>
  <si>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</si>
  <si>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</si>
  <si>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</si>
  <si>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</si>
  <si>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</si>
  <si>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</si>
  <si>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</si>
  <si>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</si>
  <si>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</si>
  <si>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</si>
  <si>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</si>
  <si>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</si>
  <si>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</si>
  <si>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</si>
  <si>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</si>
  <si>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</si>
  <si>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</si>
  <si>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</si>
  <si>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</si>
  <si>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</si>
  <si>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</si>
  <si>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</si>
  <si>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</si>
  <si>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</si>
  <si>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</si>
  <si>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</si>
  <si>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</si>
  <si>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</si>
  <si>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</si>
  <si>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</si>
  <si>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</si>
  <si>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</si>
  <si>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</si>
  <si>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</si>
  <si>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</si>
  <si>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</si>
  <si>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</si>
  <si>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</si>
  <si>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</si>
  <si>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</si>
  <si>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</si>
  <si>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</si>
  <si>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</si>
  <si>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</si>
  <si>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</si>
  <si>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</si>
  <si>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</si>
  <si>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</si>
  <si>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</si>
  <si>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</si>
  <si>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</si>
  <si>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</si>
  <si>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</si>
  <si>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</si>
  <si>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</si>
  <si>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</si>
  <si>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</si>
  <si>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</si>
  <si>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</si>
  <si>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</si>
  <si>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</si>
  <si>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</si>
  <si>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</si>
  <si>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</si>
  <si>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</si>
  <si>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</si>
  <si>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</si>
  <si>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</si>
  <si>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</si>
  <si>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</si>
  <si>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</si>
  <si>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</si>
  <si>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</si>
  <si>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</si>
  <si>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</si>
  <si>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</si>
  <si>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</si>
  <si>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</si>
  <si>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</si>
  <si>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</si>
  <si>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</si>
  <si>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</si>
  <si>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</si>
  <si>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</si>
  <si>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</si>
  <si>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</si>
  <si>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</si>
  <si>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</si>
  <si>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</si>
  <si>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</si>
  <si>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</si>
  <si>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</si>
  <si>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</si>
  <si>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</si>
  <si>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</si>
  <si>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</si>
  <si>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</si>
  <si>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</si>
  <si>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</si>
  <si>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</si>
  <si>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</si>
  <si>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</si>
  <si>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</si>
  <si>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</si>
  <si>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</si>
  <si>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</si>
  <si>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</si>
  <si>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</si>
  <si>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</si>
  <si>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</si>
  <si>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</si>
  <si>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</si>
  <si>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</si>
  <si>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</si>
  <si>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</si>
  <si>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</si>
  <si>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</si>
  <si>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</si>
  <si>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</si>
  <si>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</si>
  <si>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</si>
  <si>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</si>
  <si>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</si>
  <si>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</si>
  <si>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</si>
  <si>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</si>
  <si>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</si>
  <si>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</si>
  <si>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</si>
  <si>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</si>
  <si>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</si>
  <si>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</si>
  <si>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</si>
  <si>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</si>
  <si>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</si>
  <si>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</si>
  <si>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</si>
  <si>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</si>
  <si>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</si>
  <si>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</si>
  <si>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</si>
  <si>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</si>
  <si>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</si>
  <si>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</si>
  <si>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</si>
  <si>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</si>
  <si>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</si>
  <si>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</si>
  <si>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</si>
  <si>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</si>
  <si>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</si>
  <si>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</si>
  <si>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</si>
  <si>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</si>
  <si>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</si>
  <si>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</si>
  <si>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</si>
  <si>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</si>
  <si>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</si>
  <si>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</si>
  <si>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</si>
  <si>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</si>
  <si>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</si>
  <si>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</si>
  <si>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</si>
  <si>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</si>
  <si>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</si>
  <si>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</si>
  <si>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</si>
  <si>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</si>
  <si>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</si>
  <si>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</si>
  <si>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</si>
  <si>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</si>
  <si>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</si>
  <si>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</si>
  <si>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</si>
  <si>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</si>
  <si>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</si>
  <si>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</si>
  <si>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</si>
  <si>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</si>
  <si>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</si>
  <si>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</si>
  <si>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</si>
  <si>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</si>
  <si>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</si>
  <si>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</si>
  <si>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</si>
  <si>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</si>
  <si>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</si>
  <si>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</si>
  <si>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</si>
  <si>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</si>
  <si>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</si>
  <si>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</si>
  <si>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</si>
  <si>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</si>
  <si>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</si>
  <si>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</si>
  <si>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</si>
  <si>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</si>
  <si>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</si>
  <si>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</si>
  <si>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</si>
  <si>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</si>
  <si>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</si>
  <si>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</si>
  <si>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</si>
  <si>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</si>
  <si>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</si>
  <si>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</si>
  <si>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</si>
  <si>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</si>
  <si>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</si>
  <si>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</si>
  <si>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</si>
  <si>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</si>
  <si>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</si>
  <si>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</si>
  <si>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</si>
  <si>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</si>
  <si>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</si>
  <si>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</si>
  <si>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</si>
  <si>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</si>
  <si>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</si>
  <si>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</si>
  <si>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</si>
  <si>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</si>
  <si>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</si>
  <si>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</si>
  <si>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</si>
  <si>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</si>
  <si>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</si>
  <si>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</si>
  <si>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</si>
  <si>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</si>
  <si>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</si>
  <si>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</si>
  <si>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</si>
  <si>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</si>
  <si>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</si>
  <si>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</si>
  <si>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</si>
  <si>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</si>
  <si>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</si>
  <si>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</si>
  <si>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</si>
  <si>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</si>
  <si>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</si>
  <si>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</si>
  <si>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</si>
  <si>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</si>
  <si>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</si>
  <si>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</si>
  <si>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</si>
  <si>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</si>
  <si>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</si>
  <si>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</si>
  <si>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</si>
  <si>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</si>
  <si>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</si>
  <si>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</si>
  <si>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</si>
  <si>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</si>
  <si>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</si>
  <si>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</si>
  <si>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</si>
  <si>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</si>
  <si>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</si>
  <si>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</si>
  <si>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</si>
  <si>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</si>
  <si>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</si>
  <si>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</si>
  <si>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</si>
  <si>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</si>
  <si>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</si>
  <si>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</si>
  <si>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</si>
  <si>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</si>
  <si>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</si>
  <si>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</si>
  <si>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</si>
  <si>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</si>
  <si>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</si>
  <si>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</si>
  <si>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</si>
  <si>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</si>
  <si>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</si>
  <si>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</si>
  <si>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</si>
  <si>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</si>
  <si>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</si>
  <si>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</si>
  <si>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</si>
  <si>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</si>
  <si>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</si>
  <si>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</si>
  <si>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</si>
  <si>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</si>
  <si>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</si>
  <si>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</si>
  <si>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</si>
  <si>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</si>
  <si>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</si>
  <si>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</si>
  <si>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</si>
  <si>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</si>
  <si>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</si>
  <si>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</si>
  <si>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</si>
  <si>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</si>
  <si>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</si>
  <si>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</si>
  <si>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</si>
  <si>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</si>
  <si>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</si>
  <si>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</si>
  <si>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</si>
  <si>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</si>
  <si>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</si>
  <si>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</si>
  <si>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</si>
  <si>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</si>
  <si>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</si>
  <si>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</si>
  <si>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</si>
  <si>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</si>
  <si>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</si>
  <si>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</si>
  <si>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</si>
  <si>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</si>
  <si>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</si>
  <si>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</si>
  <si>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</si>
  <si>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</si>
  <si>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</si>
  <si>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</si>
  <si>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</si>
  <si>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</si>
  <si>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</si>
  <si>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</si>
  <si>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</si>
  <si>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</si>
  <si>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</si>
  <si>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</si>
  <si>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</si>
  <si>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</si>
  <si>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</si>
  <si>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</si>
  <si>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</si>
  <si>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</si>
  <si>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</si>
  <si>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</si>
  <si>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</si>
  <si>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</si>
  <si>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</si>
  <si>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</si>
  <si>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</si>
  <si>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</si>
  <si>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</si>
  <si>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</si>
  <si>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</si>
  <si>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</si>
  <si>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</si>
  <si>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</si>
  <si>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</si>
  <si>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</si>
  <si>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</si>
  <si>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</si>
  <si>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</si>
  <si>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</si>
  <si>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</si>
  <si>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</si>
  <si>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</si>
  <si>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</si>
  <si>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</si>
  <si>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</si>
  <si>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</si>
  <si>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</si>
  <si>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</si>
  <si>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</si>
  <si>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</si>
  <si>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</si>
  <si>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</si>
  <si>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</si>
  <si>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</si>
  <si>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</si>
  <si>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</si>
  <si>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</si>
  <si>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</si>
  <si>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</si>
  <si>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</si>
  <si>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</si>
  <si>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</si>
  <si>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</si>
  <si>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</si>
  <si>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</si>
  <si>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</si>
  <si>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</si>
  <si>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</si>
  <si>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</si>
  <si>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</si>
  <si>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</si>
  <si>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</si>
  <si>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</si>
  <si>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</si>
  <si>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</si>
  <si>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</si>
  <si>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</si>
  <si>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</si>
  <si>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</si>
  <si>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</si>
  <si>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</si>
  <si>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</si>
  <si>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</si>
  <si>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</si>
  <si>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</si>
  <si>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</si>
  <si>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</si>
  <si>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</si>
  <si>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</si>
  <si>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</si>
  <si>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</si>
  <si>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</si>
  <si>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</si>
  <si>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</si>
  <si>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</si>
  <si>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</si>
  <si>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</si>
  <si>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</si>
  <si>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</si>
  <si>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</si>
  <si>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</si>
  <si>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</si>
  <si>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</si>
  <si>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</si>
  <si>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</si>
  <si>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</si>
  <si>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</si>
  <si>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</si>
  <si>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</si>
  <si>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</si>
  <si>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</si>
  <si>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</si>
  <si>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</si>
  <si>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</si>
  <si>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</si>
  <si>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</si>
  <si>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</si>
  <si>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</si>
  <si>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</si>
  <si>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</si>
  <si>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</si>
  <si>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</si>
  <si>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</si>
  <si>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</si>
  <si>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</si>
  <si>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</si>
  <si>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</si>
  <si>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</si>
  <si>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</si>
  <si>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</si>
  <si>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</si>
  <si>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</si>
  <si>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</si>
  <si>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</si>
  <si>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</si>
  <si>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</si>
  <si>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</si>
  <si>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</si>
  <si>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</si>
  <si>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</si>
  <si>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</si>
  <si>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</si>
  <si>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</si>
  <si>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</si>
  <si>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</si>
  <si>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</si>
  <si>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</si>
  <si>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</si>
  <si>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</si>
  <si>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</si>
  <si>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</si>
  <si>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</si>
  <si>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</si>
  <si>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</si>
  <si>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</si>
  <si>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</si>
  <si>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</si>
  <si>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</si>
  <si>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</si>
  <si>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</si>
  <si>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</si>
  <si>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</si>
  <si>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</si>
  <si>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</si>
  <si>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</si>
  <si>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</si>
  <si>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</si>
  <si>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</si>
  <si>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</si>
  <si>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</si>
  <si>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</si>
  <si>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</si>
  <si>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</si>
  <si>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</si>
  <si>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</si>
  <si>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</si>
  <si>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</si>
  <si>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</si>
  <si>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</si>
  <si>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</si>
  <si>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</si>
  <si>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</si>
  <si>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</si>
  <si>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</si>
  <si>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</si>
  <si>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</si>
  <si>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</si>
  <si>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</si>
  <si>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</si>
  <si>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</si>
  <si>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</si>
  <si>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</si>
  <si>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</si>
  <si>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</si>
  <si>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</si>
  <si>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</si>
  <si>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</si>
  <si>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</si>
  <si>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</si>
  <si>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</si>
  <si>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</si>
  <si>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</si>
  <si>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</si>
  <si>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</si>
  <si>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</si>
  <si>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</si>
  <si>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</si>
  <si>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</si>
  <si>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</si>
  <si>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</si>
  <si>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</si>
  <si>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</si>
  <si>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</si>
  <si>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</si>
  <si>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</si>
  <si>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</si>
  <si>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</si>
  <si>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</si>
  <si>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</si>
  <si>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</si>
  <si>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</si>
  <si>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</si>
  <si>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</si>
  <si>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</si>
  <si>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</si>
  <si>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</si>
  <si>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</si>
  <si>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</si>
  <si>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</si>
  <si>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</si>
  <si>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</si>
  <si>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</si>
  <si>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</si>
  <si>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</si>
  <si>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</si>
  <si>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</si>
  <si>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</si>
  <si>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</si>
  <si>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</si>
  <si>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</si>
  <si>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</si>
  <si>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</si>
  <si>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</si>
  <si>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</si>
  <si>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</si>
  <si>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</si>
  <si>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</si>
  <si>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</si>
  <si>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</si>
  <si>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</si>
  <si>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</si>
  <si>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</si>
  <si>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</si>
  <si>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</si>
  <si>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</si>
  <si>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</si>
  <si>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</si>
  <si>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</si>
  <si>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</si>
  <si>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</si>
  <si>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</si>
  <si>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</si>
  <si>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</si>
  <si>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</si>
  <si>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</si>
  <si>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</si>
  <si>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</si>
  <si>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</si>
  <si>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</si>
  <si>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</si>
  <si>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</si>
  <si>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</si>
  <si>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</si>
  <si>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</si>
  <si>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</si>
  <si>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</si>
  <si>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</si>
  <si>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</si>
  <si>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</si>
  <si>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</si>
  <si>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</si>
  <si>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</si>
  <si>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</si>
  <si>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</si>
  <si>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</si>
  <si>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</si>
  <si>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</si>
  <si>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</si>
  <si>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</si>
  <si>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</si>
  <si>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</si>
  <si>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</si>
  <si>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</si>
  <si>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</si>
  <si>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</si>
  <si>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</si>
  <si>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</si>
  <si>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</si>
  <si>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</si>
  <si>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</si>
  <si>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</si>
  <si>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</si>
  <si>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</si>
  <si>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</si>
  <si>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</si>
  <si>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</si>
  <si>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</si>
  <si>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</si>
  <si>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</si>
  <si>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</si>
  <si>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</si>
  <si>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</si>
  <si>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</si>
  <si>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</si>
  <si>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</si>
  <si>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</si>
  <si>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</si>
  <si>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</si>
  <si>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</si>
  <si>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</si>
  <si>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</si>
  <si>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</si>
  <si>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</si>
  <si>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</si>
  <si>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</si>
  <si>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</si>
  <si>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</si>
  <si>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</si>
  <si>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</si>
  <si>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</si>
  <si>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</si>
  <si>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</si>
  <si>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</si>
  <si>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</si>
  <si>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</si>
  <si>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</si>
  <si>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</si>
  <si>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</si>
  <si>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</si>
  <si>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</si>
  <si>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</si>
  <si>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</si>
  <si>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</si>
  <si>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</si>
  <si>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</si>
  <si>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</si>
  <si>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</si>
  <si>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</si>
  <si>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</si>
  <si>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</si>
  <si>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</si>
  <si>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</si>
  <si>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</si>
  <si>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</si>
  <si>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</si>
  <si>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</si>
  <si>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</si>
  <si>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</si>
  <si>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</si>
  <si>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</si>
  <si>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</si>
  <si>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</si>
  <si>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</si>
  <si>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</si>
  <si>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</si>
  <si>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</si>
  <si>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</si>
  <si>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</si>
  <si>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</si>
  <si>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</si>
  <si>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</si>
  <si>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</si>
  <si>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</si>
  <si>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</si>
  <si>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</si>
  <si>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</si>
  <si>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</si>
  <si>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</si>
  <si>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</si>
  <si>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</si>
  <si>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</si>
  <si>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</si>
  <si>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</si>
  <si>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</si>
  <si>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</si>
  <si>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</si>
  <si>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</si>
  <si>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</si>
  <si>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</si>
  <si>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</si>
  <si>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</si>
  <si>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</si>
  <si>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</si>
  <si>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</si>
  <si>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</si>
  <si>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</si>
  <si>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</si>
  <si>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</si>
  <si>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</si>
  <si>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</si>
  <si>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</si>
  <si>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</si>
  <si>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</si>
  <si>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</si>
  <si>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</si>
  <si>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</si>
  <si>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</si>
  <si>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</si>
  <si>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</si>
  <si>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</si>
  <si>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</si>
  <si>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</si>
  <si>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</si>
  <si>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</si>
  <si>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</si>
  <si>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</si>
  <si>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</si>
  <si>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</si>
  <si>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</si>
  <si>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</si>
  <si>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</si>
  <si>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</si>
  <si>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</si>
  <si>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</si>
  <si>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</si>
  <si>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</si>
  <si>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</si>
  <si>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</si>
  <si>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</si>
  <si>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</si>
  <si>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</si>
  <si>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</si>
  <si>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</si>
  <si>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</si>
  <si>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</si>
  <si>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</si>
  <si>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</si>
  <si>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</si>
  <si>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</si>
  <si>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</si>
  <si>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</si>
  <si>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</si>
  <si>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</si>
  <si>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</si>
  <si>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</si>
  <si>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</si>
  <si>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</si>
  <si>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</si>
  <si>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</si>
  <si>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</si>
  <si>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</si>
  <si>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</si>
  <si>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</si>
  <si>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</si>
  <si>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</si>
  <si>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</si>
  <si>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</si>
  <si>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</si>
  <si>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</si>
  <si>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</si>
  <si>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</si>
  <si>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</si>
  <si>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</si>
  <si>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</si>
  <si>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</si>
  <si>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</si>
  <si>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</si>
  <si>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</si>
  <si>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</si>
  <si>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</si>
  <si>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</si>
  <si>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</si>
  <si>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</si>
  <si>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</si>
  <si>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</si>
  <si>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</si>
  <si>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</si>
  <si>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</si>
  <si>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</si>
  <si>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</si>
  <si>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</si>
  <si>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</si>
  <si>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</si>
  <si>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</si>
  <si>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</si>
  <si>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</si>
  <si>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</si>
  <si>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</si>
  <si>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</si>
  <si>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</si>
  <si>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</si>
  <si>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</si>
  <si>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</si>
  <si>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</si>
  <si>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</si>
  <si>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</si>
  <si>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</si>
  <si>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</si>
  <si>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</si>
  <si>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</si>
  <si>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</si>
  <si>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</si>
  <si>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</si>
  <si>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</si>
  <si>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</si>
  <si>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</si>
  <si>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</si>
  <si>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</si>
  <si>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</si>
  <si>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</si>
  <si>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</si>
  <si>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</si>
  <si>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</si>
  <si>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</si>
  <si>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</si>
  <si>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</si>
  <si>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</si>
  <si>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</si>
  <si>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</si>
  <si>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</si>
  <si>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</si>
  <si>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</si>
  <si>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</si>
  <si>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</si>
  <si>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</si>
  <si>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</si>
  <si>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</si>
  <si>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</si>
  <si>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</si>
  <si>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</si>
  <si>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</si>
  <si>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</si>
  <si>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</si>
  <si>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</si>
  <si>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</si>
  <si>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</si>
  <si>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</si>
  <si>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</si>
  <si>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</si>
  <si>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</si>
  <si>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</si>
  <si>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</si>
  <si>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</si>
  <si>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</si>
  <si>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</si>
  <si>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</si>
  <si>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</si>
  <si>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</si>
  <si>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</si>
  <si>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</si>
  <si>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</si>
  <si>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</si>
  <si>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</si>
  <si>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</si>
  <si>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</si>
  <si>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</si>
  <si>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</si>
  <si>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</si>
  <si>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</si>
  <si>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</si>
  <si>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</si>
  <si>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</si>
  <si>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</si>
  <si>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</si>
  <si>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</si>
  <si>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</si>
  <si>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</si>
  <si>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</si>
  <si>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</si>
  <si>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</si>
  <si>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</si>
  <si>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</si>
  <si>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</si>
  <si>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</si>
  <si>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</si>
  <si>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</si>
  <si>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</si>
  <si>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</si>
  <si>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</si>
  <si>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</si>
  <si>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</si>
  <si>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</si>
  <si>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</si>
  <si>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</si>
  <si>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</si>
  <si>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</si>
  <si>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</si>
  <si>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</si>
  <si>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</si>
  <si>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</si>
  <si>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</si>
  <si>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</si>
  <si>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</si>
  <si>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</si>
  <si>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</si>
  <si>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</si>
  <si>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</si>
  <si>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</si>
  <si>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</si>
  <si>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</si>
  <si>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</si>
  <si>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</si>
  <si>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</si>
  <si>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</si>
  <si>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</si>
  <si>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</si>
  <si>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</si>
  <si>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</si>
  <si>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</si>
  <si>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</si>
  <si>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</si>
  <si>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</si>
  <si>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</si>
  <si>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</si>
  <si>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</si>
  <si>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</si>
  <si>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</si>
  <si>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</si>
  <si>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</si>
  <si>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</si>
  <si>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</si>
  <si>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</si>
  <si>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</si>
  <si>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</si>
  <si>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</si>
  <si>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</si>
  <si>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</si>
  <si>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</si>
  <si>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</si>
  <si>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</si>
  <si>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</si>
  <si>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</si>
  <si>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</si>
  <si>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</si>
  <si>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</si>
  <si>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</si>
  <si>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</si>
  <si>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</si>
  <si>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</si>
  <si>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</si>
  <si>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</si>
  <si>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</si>
  <si>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</si>
  <si>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</si>
  <si>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</si>
  <si>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</si>
  <si>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</si>
  <si>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</si>
  <si>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</si>
  <si>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</si>
  <si>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</si>
  <si>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</si>
  <si>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</si>
  <si>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</si>
  <si>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</si>
  <si>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</si>
  <si>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</si>
  <si>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</si>
  <si>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</si>
  <si>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</si>
  <si>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</si>
  <si>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</si>
  <si>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</si>
  <si>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</si>
  <si>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</si>
  <si>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</si>
  <si>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</si>
  <si>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</si>
  <si>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</si>
  <si>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</si>
  <si>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</si>
  <si>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</si>
  <si>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</si>
  <si>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</si>
  <si>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</si>
  <si>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</si>
  <si>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</si>
  <si>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</si>
  <si>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</si>
  <si>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</si>
  <si>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</si>
  <si>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</si>
  <si>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</si>
  <si>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</si>
  <si>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</si>
  <si>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</si>
  <si>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</si>
  <si>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</si>
  <si>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</si>
  <si>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</si>
  <si>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</si>
  <si>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</si>
  <si>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</si>
  <si>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</si>
  <si>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</si>
  <si>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</si>
  <si>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</si>
  <si>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</si>
  <si>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</si>
  <si>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</si>
  <si>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</si>
  <si>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</si>
  <si>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</si>
  <si>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</si>
  <si>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</si>
  <si>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</si>
  <si>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</si>
  <si>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</si>
  <si>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</si>
  <si>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</si>
  <si>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</si>
  <si>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</si>
  <si>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</si>
  <si>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</si>
  <si>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</si>
  <si>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</si>
  <si>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</si>
  <si>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</si>
  <si>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</si>
  <si>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</si>
  <si>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</si>
  <si>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</si>
  <si>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</si>
  <si>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</si>
  <si>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</si>
  <si>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</si>
  <si>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</si>
  <si>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</si>
  <si>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</si>
  <si>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</si>
  <si>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</si>
  <si>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</si>
  <si>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</si>
  <si>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</si>
  <si>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</si>
  <si>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</si>
  <si>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</si>
  <si>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</si>
  <si>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</si>
  <si>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</si>
  <si>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</si>
  <si>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</si>
  <si>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</si>
  <si>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</si>
  <si>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</si>
  <si>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</si>
  <si>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</si>
  <si>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</si>
  <si>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</si>
  <si>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</si>
  <si>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</si>
  <si>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</si>
  <si>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</si>
  <si>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</si>
  <si>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</si>
  <si>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</si>
  <si>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</si>
  <si>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</si>
  <si>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</si>
  <si>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</si>
  <si>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</si>
  <si>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</si>
  <si>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</si>
  <si>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</si>
  <si>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</si>
  <si>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</si>
  <si>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</si>
  <si>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</si>
  <si>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</si>
  <si>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</si>
  <si>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</si>
  <si>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</si>
  <si>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</si>
  <si>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</si>
  <si>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</si>
  <si>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</si>
  <si>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</si>
  <si>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</si>
  <si>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</si>
  <si>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</si>
  <si>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</si>
  <si>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</si>
  <si>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</si>
  <si>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</si>
  <si>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</si>
  <si>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</si>
  <si>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</si>
  <si>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</si>
  <si>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</si>
  <si>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</si>
  <si>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</si>
  <si>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</si>
  <si>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</si>
  <si>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</si>
  <si>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</si>
  <si>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</si>
  <si>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</si>
  <si>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</si>
  <si>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</si>
  <si>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</si>
  <si>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</si>
  <si>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</si>
  <si>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</si>
  <si>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</si>
  <si>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</si>
  <si>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</si>
  <si>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</si>
  <si>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</si>
  <si>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</si>
  <si>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</si>
  <si>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</si>
  <si>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</si>
  <si>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</si>
  <si>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</si>
  <si>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</si>
  <si>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</si>
  <si>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</si>
  <si>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</si>
  <si>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</si>
  <si>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</si>
  <si>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</si>
  <si>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</si>
  <si>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</si>
  <si>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</si>
  <si>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</si>
  <si>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</si>
  <si>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</si>
  <si>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</si>
  <si>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</si>
  <si>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</si>
  <si>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</si>
  <si>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</si>
  <si>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</si>
  <si>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</si>
  <si>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</si>
  <si>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</si>
  <si>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</si>
  <si>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</si>
  <si>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</si>
  <si>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</si>
  <si>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</si>
  <si>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</si>
  <si>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</si>
  <si>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</si>
  <si>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</si>
  <si>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</si>
  <si>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</si>
  <si>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</si>
  <si>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</si>
  <si>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</si>
  <si>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</si>
  <si>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</si>
  <si>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</si>
  <si>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</si>
  <si>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</si>
  <si>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</si>
  <si>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</si>
  <si>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</si>
  <si>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</si>
  <si>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</si>
  <si>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</si>
  <si>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</si>
  <si>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</si>
  <si>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</si>
  <si>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</si>
  <si>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</si>
  <si>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</si>
  <si>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</si>
  <si>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</si>
  <si>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</si>
  <si>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</si>
  <si>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</si>
  <si>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</si>
  <si>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</si>
  <si>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</si>
  <si>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</si>
  <si>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</si>
  <si>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</si>
  <si>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</si>
  <si>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</si>
  <si>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</si>
  <si>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</si>
  <si>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</si>
  <si>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</si>
  <si>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</si>
  <si>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</si>
  <si>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</si>
  <si>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</si>
  <si>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</si>
  <si>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</si>
  <si>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</si>
  <si>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</si>
  <si>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</si>
  <si>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</si>
  <si>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</si>
  <si>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</si>
  <si>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</si>
  <si>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</si>
  <si>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</si>
  <si>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</si>
  <si>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</si>
  <si>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</si>
  <si>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</si>
  <si>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</si>
  <si>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</si>
  <si>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</si>
  <si>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</si>
  <si>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</si>
  <si>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</si>
  <si>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</si>
  <si>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</si>
  <si>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</si>
  <si>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</si>
  <si>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</si>
  <si>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</si>
  <si>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</si>
  <si>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</si>
  <si>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</si>
  <si>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</si>
  <si>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</si>
  <si>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</si>
  <si>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</si>
  <si>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</si>
  <si>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</si>
  <si>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</si>
  <si>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</si>
  <si>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</si>
  <si>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</si>
  <si>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</si>
  <si>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</si>
  <si>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</si>
  <si>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</si>
  <si>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</si>
  <si>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</si>
  <si>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</si>
  <si>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</si>
  <si>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</si>
  <si>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</si>
  <si>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</si>
  <si>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</si>
  <si>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</si>
  <si>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</si>
  <si>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</si>
  <si>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</si>
  <si>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</si>
  <si>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</si>
  <si>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</si>
  <si>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</si>
  <si>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</si>
  <si>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</si>
  <si>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</si>
  <si>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</si>
  <si>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</si>
  <si>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</si>
  <si>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</si>
  <si>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</si>
  <si>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</si>
  <si>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</si>
  <si>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</si>
  <si>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</si>
  <si>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</si>
  <si>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</si>
  <si>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</si>
  <si>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</si>
  <si>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</si>
  <si>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</si>
  <si>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</si>
  <si>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</si>
  <si>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</si>
  <si>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</si>
  <si>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</si>
  <si>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</si>
  <si>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</si>
  <si>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</si>
  <si>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</si>
  <si>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</si>
  <si>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</si>
  <si>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</si>
  <si>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</si>
  <si>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</si>
  <si>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</si>
  <si>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</si>
  <si>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</si>
  <si>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</si>
  <si>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</si>
  <si>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</si>
  <si>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</si>
  <si>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</si>
  <si>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</si>
  <si>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</si>
  <si>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</si>
  <si>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</si>
  <si>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</si>
  <si>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</si>
  <si>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</si>
  <si>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</si>
  <si>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</si>
  <si>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</si>
  <si>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</si>
  <si>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</si>
  <si>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</si>
  <si>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</si>
  <si>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</si>
  <si>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</si>
  <si>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</si>
  <si>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</si>
  <si>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</si>
  <si>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</si>
  <si>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</si>
  <si>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</si>
  <si>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</si>
  <si>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</si>
  <si>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</si>
  <si>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</si>
  <si>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</si>
  <si>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</si>
  <si>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</si>
  <si>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</si>
  <si>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</si>
  <si>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</si>
  <si>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</si>
  <si>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</si>
  <si>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</si>
  <si>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</si>
  <si>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</si>
  <si>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</si>
  <si>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</si>
  <si>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</si>
  <si>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</si>
  <si>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</si>
  <si>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</si>
  <si>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</si>
  <si>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</si>
  <si>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</si>
  <si>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</si>
  <si>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</si>
  <si>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</si>
  <si>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</si>
  <si>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</si>
  <si>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</si>
  <si>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</si>
  <si>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</si>
  <si>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</si>
  <si>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</si>
  <si>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</si>
  <si>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</si>
  <si>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</si>
  <si>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</si>
  <si>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</si>
  <si>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</si>
  <si>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</si>
  <si>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</si>
  <si>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</si>
  <si>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</si>
  <si>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</si>
  <si>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</si>
  <si>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</si>
  <si>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</si>
  <si>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</si>
  <si>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</si>
  <si>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</si>
  <si>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</si>
  <si>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</si>
  <si>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</si>
  <si>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</si>
  <si>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</si>
  <si>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</si>
  <si>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</si>
  <si>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</si>
  <si>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</si>
  <si>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</si>
  <si>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</si>
  <si>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</si>
  <si>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</si>
  <si>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</si>
  <si>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</si>
  <si>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</si>
  <si>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</si>
  <si>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</si>
  <si>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</si>
  <si>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</si>
  <si>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</si>
  <si>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</si>
  <si>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</si>
  <si>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</si>
  <si>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</si>
  <si>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</si>
  <si>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</si>
  <si>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</si>
  <si>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</si>
  <si>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</si>
  <si>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</si>
  <si>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</si>
  <si>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</si>
  <si>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</si>
  <si>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</si>
  <si>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</si>
  <si>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</si>
  <si>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</si>
  <si>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</si>
  <si>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</si>
  <si>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</si>
  <si>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</si>
  <si>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</si>
  <si>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</si>
  <si>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</si>
  <si>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</si>
  <si>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</si>
  <si>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</si>
  <si>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</si>
  <si>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</si>
  <si>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</si>
  <si>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</si>
  <si>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</si>
  <si>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</si>
  <si>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</si>
  <si>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</si>
  <si>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</si>
  <si>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</si>
  <si>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</si>
  <si>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</si>
  <si>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</si>
  <si>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</si>
  <si>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</si>
  <si>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</si>
  <si>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</si>
  <si>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</si>
  <si>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</si>
  <si>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</si>
  <si>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</si>
  <si>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</si>
  <si>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</si>
  <si>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</si>
  <si>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</si>
  <si>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</si>
  <si>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</si>
  <si>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</si>
  <si>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</si>
  <si>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</si>
  <si>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</si>
  <si>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</si>
  <si>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</si>
  <si>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</si>
  <si>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</si>
  <si>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</si>
  <si>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</si>
  <si>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</si>
  <si>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</si>
  <si>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</si>
  <si>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</si>
  <si>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</si>
  <si>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</si>
  <si>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</si>
  <si>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</si>
  <si>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</si>
  <si>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</si>
  <si>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</si>
  <si>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</si>
  <si>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</si>
  <si>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</si>
  <si>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</si>
  <si>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</si>
  <si>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</si>
  <si>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</si>
  <si>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</si>
  <si>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</si>
  <si>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</si>
  <si>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</si>
  <si>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</si>
  <si>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</si>
  <si>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</si>
  <si>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</si>
  <si>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</si>
  <si>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</si>
  <si>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</si>
  <si>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</si>
  <si>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</si>
  <si>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</si>
  <si>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</si>
  <si>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</si>
  <si>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</si>
  <si>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</si>
  <si>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</si>
  <si>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</si>
  <si>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</si>
  <si>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</si>
  <si>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</si>
  <si>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</si>
  <si>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</si>
  <si>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</si>
  <si>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</si>
  <si>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</si>
  <si>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</si>
  <si>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</si>
  <si>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</si>
  <si>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</si>
  <si>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</si>
  <si>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</si>
  <si>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</si>
  <si>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</si>
  <si>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</si>
  <si>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</si>
  <si>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</si>
  <si>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</si>
  <si>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</si>
  <si>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</si>
  <si>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</si>
  <si>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</si>
  <si>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</si>
  <si>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</si>
  <si>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</si>
  <si>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</si>
  <si>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</si>
  <si>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</si>
  <si>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</si>
  <si>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</si>
  <si>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</si>
  <si>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</si>
  <si>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</si>
  <si>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</si>
  <si>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</si>
  <si>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</si>
  <si>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</si>
  <si>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</si>
  <si>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</si>
  <si>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</si>
  <si>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</si>
  <si>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</si>
  <si>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</si>
  <si>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</si>
  <si>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</si>
  <si>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</si>
  <si>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</si>
  <si>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</si>
  <si>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</si>
  <si>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</si>
  <si>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</si>
  <si>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</si>
  <si>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</si>
  <si>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</si>
  <si>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</si>
  <si>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</si>
  <si>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</si>
  <si>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</si>
  <si>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</si>
  <si>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</si>
  <si>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</si>
  <si>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</si>
  <si>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</si>
  <si>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</si>
  <si>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</si>
  <si>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</si>
  <si>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</si>
  <si>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</si>
  <si>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</si>
  <si>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</si>
  <si>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</si>
  <si>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</si>
  <si>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</si>
  <si>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</si>
  <si>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</si>
  <si>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</si>
  <si>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</si>
  <si>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</si>
  <si>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</si>
  <si>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</si>
  <si>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</si>
  <si>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</si>
  <si>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</si>
  <si>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</si>
  <si>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</si>
  <si>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</si>
  <si>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</si>
  <si>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</si>
  <si>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</si>
  <si>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</si>
  <si>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</si>
  <si>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</si>
  <si>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</si>
  <si>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</si>
  <si>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</si>
  <si>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</si>
  <si>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</si>
  <si>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</si>
  <si>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</si>
  <si>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</si>
  <si>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</si>
  <si>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</si>
  <si>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</si>
  <si>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</si>
  <si>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</si>
  <si>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</si>
  <si>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</si>
  <si>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</si>
  <si>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</si>
  <si>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</si>
  <si>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</si>
  <si>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</si>
  <si>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</si>
  <si>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</si>
  <si>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</si>
  <si>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</si>
  <si>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</si>
  <si>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</si>
  <si>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</si>
  <si>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</si>
  <si>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</si>
  <si>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</si>
  <si>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</si>
  <si>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</si>
  <si>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</si>
  <si>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</si>
  <si>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</si>
  <si>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</si>
  <si>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</si>
  <si>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</si>
  <si>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</si>
  <si>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</si>
  <si>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</si>
  <si>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</si>
  <si>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</si>
  <si>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</si>
  <si>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</si>
  <si>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</si>
  <si>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</si>
  <si>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</si>
  <si>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</si>
  <si>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</si>
  <si>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</si>
  <si>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</si>
  <si>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</si>
  <si>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</si>
  <si>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</si>
  <si>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</si>
  <si>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</si>
  <si>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</si>
  <si>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</si>
  <si>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</si>
  <si>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</si>
  <si>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</si>
  <si>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</si>
  <si>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</si>
  <si>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</si>
  <si>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</si>
  <si>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</si>
  <si>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</si>
  <si>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</si>
  <si>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</si>
  <si>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</si>
  <si>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</si>
  <si>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</si>
  <si>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</si>
  <si>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</si>
  <si>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</si>
  <si>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</si>
  <si>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</si>
  <si>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</si>
  <si>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</si>
  <si>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</si>
  <si>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</si>
  <si>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</si>
  <si>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</si>
  <si>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</si>
  <si>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</si>
  <si>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</si>
  <si>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</si>
  <si>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</si>
  <si>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</si>
  <si>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</si>
  <si>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</si>
  <si>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</si>
  <si>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</si>
  <si>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</si>
  <si>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</si>
  <si>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</si>
  <si>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</si>
  <si>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</si>
  <si>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</si>
  <si>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</si>
  <si>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</si>
  <si>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</si>
  <si>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</si>
  <si>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</si>
  <si>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</si>
  <si>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</si>
  <si>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</si>
  <si>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</si>
  <si>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</si>
  <si>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</si>
  <si>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</si>
  <si>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</si>
  <si>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</si>
  <si>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</si>
  <si>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</si>
  <si>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</si>
  <si>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</si>
  <si>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</si>
  <si>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</si>
  <si>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</si>
  <si>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</si>
  <si>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</si>
  <si>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</si>
  <si>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</si>
  <si>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</si>
  <si>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</si>
  <si>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</si>
  <si>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</si>
  <si>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</si>
  <si>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</si>
  <si>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</si>
  <si>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</si>
  <si>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</si>
  <si>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</si>
  <si>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</si>
  <si>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</si>
  <si>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</si>
  <si>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</si>
  <si>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</si>
  <si>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</si>
  <si>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</si>
  <si>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</si>
  <si>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</si>
  <si>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</si>
  <si>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</si>
  <si>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</si>
  <si>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</si>
  <si>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</si>
  <si>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</si>
  <si>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</si>
  <si>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</si>
  <si>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</si>
  <si>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</si>
  <si>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</si>
  <si>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</si>
  <si>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</si>
  <si>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</si>
  <si>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</si>
  <si>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</si>
  <si>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</si>
  <si>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</si>
  <si>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</si>
  <si>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</si>
  <si>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</si>
  <si>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</si>
  <si>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</si>
  <si>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</si>
  <si>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</si>
  <si>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</si>
  <si>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</si>
  <si>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</si>
  <si>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</si>
  <si>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</si>
  <si>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</si>
  <si>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</si>
  <si>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</si>
  <si>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</si>
  <si>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</si>
  <si>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</si>
  <si>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</si>
  <si>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</si>
  <si>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</si>
  <si>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</si>
  <si>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</si>
  <si>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</si>
  <si>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</si>
  <si>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</si>
  <si>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</si>
  <si>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</si>
  <si>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</si>
  <si>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</si>
  <si>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</si>
  <si>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</si>
  <si>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</si>
  <si>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</si>
  <si>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</si>
  <si>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</si>
  <si>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</si>
  <si>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</si>
  <si>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</si>
  <si>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</si>
  <si>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</si>
  <si>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</si>
  <si>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</si>
  <si>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</si>
  <si>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</si>
  <si>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</si>
  <si>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</si>
  <si>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</si>
  <si>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</si>
  <si>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</si>
  <si>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</si>
  <si>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</si>
  <si>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</si>
  <si>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</si>
  <si>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</si>
  <si>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</si>
  <si>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</si>
  <si>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</si>
  <si>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</si>
  <si>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</si>
  <si>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</si>
  <si>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</si>
  <si>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</si>
  <si>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</si>
  <si>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</si>
  <si>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</si>
  <si>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</si>
  <si>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</si>
  <si>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</si>
  <si>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</si>
  <si>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</si>
  <si>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</si>
  <si>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</si>
  <si>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</si>
  <si>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</si>
  <si>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</si>
  <si>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</si>
  <si>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</si>
  <si>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</si>
  <si>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</si>
  <si>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</si>
  <si>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</si>
  <si>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</si>
  <si>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</si>
  <si>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</si>
  <si>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</si>
  <si>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</si>
  <si>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</si>
  <si>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</si>
  <si>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</si>
  <si>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</si>
  <si>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</si>
  <si>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</si>
  <si>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</si>
  <si>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</si>
  <si>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</si>
  <si>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</si>
  <si>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</si>
  <si>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</si>
  <si>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</si>
  <si>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</si>
  <si>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</si>
  <si>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</si>
  <si>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</si>
  <si>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</si>
  <si>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</si>
  <si>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</si>
  <si>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</si>
  <si>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</si>
  <si>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</si>
  <si>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</si>
  <si>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</si>
  <si>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</si>
  <si>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</si>
  <si>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</si>
  <si>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</si>
  <si>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</si>
  <si>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</si>
  <si>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</si>
  <si>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</si>
  <si>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</si>
  <si>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</si>
  <si>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</si>
  <si>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</si>
  <si>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</si>
  <si>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</si>
  <si>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</si>
  <si>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</si>
  <si>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</si>
  <si>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</si>
  <si>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</si>
  <si>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</si>
  <si>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</si>
  <si>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</si>
  <si>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</si>
  <si>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</si>
  <si>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</si>
  <si>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</si>
  <si>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</si>
  <si>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</si>
  <si>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</si>
  <si>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</si>
  <si>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</si>
  <si>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</si>
  <si>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</si>
  <si>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</si>
  <si>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</si>
  <si>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</si>
  <si>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</si>
  <si>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</si>
  <si>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</si>
  <si>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</si>
  <si>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</si>
  <si>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</si>
  <si>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</si>
  <si>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</si>
  <si>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</si>
  <si>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</si>
  <si>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</si>
  <si>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</si>
  <si>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</si>
  <si>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</si>
  <si>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</si>
  <si>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</si>
  <si>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</si>
  <si>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</si>
  <si>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</si>
  <si>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</si>
  <si>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</si>
  <si>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</si>
  <si>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</si>
  <si>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</si>
  <si>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</si>
  <si>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</si>
  <si>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</si>
  <si>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</si>
  <si>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</si>
  <si>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</si>
  <si>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</si>
  <si>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</si>
  <si>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</si>
  <si>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</si>
  <si>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</si>
  <si>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</si>
  <si>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</si>
  <si>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</si>
  <si>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</si>
  <si>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</si>
  <si>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</si>
  <si>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</si>
  <si>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</si>
  <si>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</si>
  <si>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</si>
  <si>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</si>
  <si>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</si>
  <si>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</si>
  <si>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</si>
  <si>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</si>
  <si>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</si>
  <si>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</si>
  <si>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</si>
  <si>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</si>
  <si>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</si>
  <si>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</si>
  <si>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</si>
  <si>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</si>
  <si>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</si>
  <si>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</si>
  <si>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</si>
  <si>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</si>
  <si>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</si>
  <si>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</si>
  <si>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</si>
  <si>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</si>
  <si>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</si>
  <si>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</si>
  <si>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</si>
  <si>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</si>
  <si>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</si>
  <si>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</si>
  <si>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</si>
  <si>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</si>
  <si>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</si>
  <si>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</si>
  <si>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</si>
  <si>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</si>
  <si>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</si>
  <si>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</si>
  <si>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</si>
  <si>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</si>
  <si>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</si>
  <si>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</si>
  <si>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</si>
  <si>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</si>
  <si>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</si>
  <si>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</si>
  <si>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</si>
  <si>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</si>
  <si>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</si>
  <si>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</si>
  <si>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</si>
  <si>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</si>
  <si>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</si>
  <si>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</si>
  <si>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</si>
  <si>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</si>
  <si>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</si>
  <si>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</si>
  <si>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</si>
  <si>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</si>
  <si>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</si>
  <si>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</si>
  <si>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</si>
  <si>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</si>
  <si>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</si>
  <si>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</si>
  <si>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</si>
  <si>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</si>
  <si>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</si>
  <si>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</si>
  <si>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</si>
  <si>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</si>
  <si>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</si>
  <si>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</si>
  <si>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</si>
  <si>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</si>
  <si>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</si>
  <si>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</si>
  <si>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</si>
  <si>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</si>
  <si>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</si>
  <si>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</si>
  <si>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</si>
  <si>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</si>
  <si>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</si>
  <si>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</si>
  <si>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</si>
  <si>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</si>
  <si>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</si>
  <si>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</si>
  <si>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</si>
  <si>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</si>
  <si>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</si>
  <si>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</si>
  <si>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</si>
  <si>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</si>
  <si>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</si>
  <si>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</si>
  <si>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</si>
  <si>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</si>
  <si>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</si>
  <si>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</si>
  <si>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</si>
  <si>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</si>
  <si>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</si>
  <si>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</si>
  <si>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</si>
  <si>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</si>
  <si>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</si>
  <si>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</si>
  <si>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</si>
  <si>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</si>
  <si>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</si>
  <si>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</si>
  <si>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</si>
  <si>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</si>
  <si>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</si>
  <si>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</si>
  <si>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</si>
  <si>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</si>
  <si>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</si>
  <si>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</si>
  <si>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</si>
  <si>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</si>
  <si>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</si>
  <si>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</si>
  <si>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</si>
  <si>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</si>
  <si>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</si>
  <si>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</si>
  <si>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</si>
  <si>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</si>
  <si>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</si>
  <si>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</si>
  <si>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</si>
  <si>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</si>
  <si>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</si>
  <si>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</si>
  <si>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</si>
  <si>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</si>
  <si>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</si>
  <si>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</si>
  <si>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</si>
  <si>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</si>
  <si>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</si>
  <si>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</si>
  <si>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</si>
  <si>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</si>
  <si>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</si>
  <si>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</si>
  <si>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</si>
  <si>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</si>
  <si>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</si>
  <si>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</si>
  <si>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</si>
  <si>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</si>
  <si>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</si>
  <si>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</si>
  <si>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</si>
  <si>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</si>
  <si>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</si>
  <si>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</si>
  <si>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</si>
  <si>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</si>
  <si>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</si>
  <si>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</si>
  <si>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</si>
  <si>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</si>
  <si>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</si>
  <si>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</si>
  <si>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</si>
  <si>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</si>
  <si>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</si>
  <si>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</si>
  <si>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</si>
  <si>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</si>
  <si>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</si>
  <si>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</si>
  <si>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</si>
  <si>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</si>
  <si>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</si>
  <si>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</si>
  <si>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</si>
  <si>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</si>
  <si>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</si>
  <si>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</si>
  <si>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</si>
  <si>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</si>
  <si>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</si>
  <si>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</si>
  <si>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</si>
  <si>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</si>
  <si>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</si>
  <si>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</si>
  <si>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</si>
  <si>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</si>
  <si>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</si>
  <si>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</si>
  <si>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</si>
  <si>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</si>
  <si>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</si>
  <si>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</si>
  <si>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</si>
  <si>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</si>
  <si>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</si>
  <si>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</si>
  <si>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</si>
  <si>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</si>
  <si>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</si>
  <si>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</si>
  <si>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</si>
  <si>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</si>
  <si>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</si>
  <si>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</si>
  <si>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</si>
  <si>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</si>
  <si>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</si>
  <si>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</si>
  <si>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</si>
  <si>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</si>
  <si>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</si>
  <si>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</si>
  <si>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</si>
  <si>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</si>
  <si>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</si>
  <si>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</si>
  <si>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</si>
  <si>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</si>
  <si>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</si>
  <si>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</si>
  <si>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</si>
  <si>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</si>
  <si>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</si>
  <si>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</si>
  <si>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</si>
  <si>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</si>
  <si>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</si>
  <si>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</si>
  <si>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</si>
  <si>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</si>
  <si>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</si>
  <si>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</si>
  <si>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</si>
  <si>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</si>
  <si>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</si>
  <si>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</si>
  <si>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</si>
  <si>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</si>
  <si>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</si>
  <si>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</si>
  <si>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</si>
  <si>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</si>
  <si>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</si>
  <si>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</si>
  <si>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</si>
  <si>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</si>
  <si>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</si>
  <si>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</si>
  <si>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</si>
  <si>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</si>
  <si>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</si>
  <si>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</si>
  <si>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</si>
  <si>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</si>
  <si>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</si>
  <si>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</si>
  <si>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</si>
  <si>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</si>
  <si>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</si>
  <si>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</si>
  <si>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</si>
  <si>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</si>
  <si>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</si>
  <si>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</si>
  <si>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</si>
  <si>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</si>
  <si>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</si>
  <si>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</si>
  <si>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</si>
  <si>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</si>
  <si>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</si>
  <si>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</si>
  <si>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</si>
  <si>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</si>
  <si>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</si>
  <si>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</si>
  <si>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</si>
  <si>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</si>
  <si>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</si>
  <si>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</si>
  <si>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</si>
  <si>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</si>
  <si>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</si>
  <si>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</si>
  <si>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</si>
  <si>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</si>
  <si>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</si>
  <si>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</si>
  <si>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</si>
  <si>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</si>
  <si>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</si>
  <si>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</si>
  <si>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</si>
  <si>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</si>
  <si>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</si>
  <si>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</si>
  <si>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</si>
  <si>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</si>
  <si>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</si>
  <si>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</si>
  <si>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</si>
  <si>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</si>
  <si>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</si>
  <si>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</si>
  <si>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</si>
  <si>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</si>
  <si>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</si>
  <si>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</si>
  <si>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</si>
  <si>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</si>
  <si>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</si>
  <si>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</si>
  <si>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</si>
  <si>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</si>
  <si>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</si>
  <si>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</si>
  <si>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</si>
  <si>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</si>
  <si>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</si>
  <si>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</si>
  <si>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</si>
  <si>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</si>
  <si>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</si>
  <si>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</si>
  <si>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</si>
  <si>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</si>
  <si>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</si>
  <si>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</si>
  <si>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</si>
  <si>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</si>
  <si>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</si>
  <si>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</si>
  <si>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</si>
  <si>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</si>
  <si>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</si>
  <si>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</si>
  <si>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</si>
  <si>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</si>
  <si>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</si>
  <si>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</si>
  <si>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</si>
  <si>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</si>
  <si>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</si>
  <si>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</si>
  <si>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</si>
  <si>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</si>
  <si>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</si>
  <si>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</si>
  <si>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</si>
  <si>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</si>
  <si>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</si>
  <si>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</si>
  <si>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</si>
  <si>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</si>
  <si>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</si>
  <si>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</si>
  <si>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</si>
  <si>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</si>
  <si>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</si>
  <si>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</si>
  <si>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</si>
  <si>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</si>
  <si>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</si>
  <si>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</si>
  <si>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</si>
  <si>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</si>
  <si>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</si>
  <si>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</si>
  <si>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</si>
  <si>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</si>
  <si>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</si>
  <si>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</si>
  <si>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</si>
  <si>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</si>
  <si>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</si>
  <si>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</si>
  <si>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</si>
  <si>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</si>
  <si>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</si>
  <si>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</si>
  <si>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</si>
  <si>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</si>
  <si>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</si>
  <si>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</si>
  <si>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</si>
  <si>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</si>
  <si>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</si>
  <si>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</si>
  <si>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</si>
  <si>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</si>
  <si>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</si>
  <si>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</si>
  <si>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</si>
  <si>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</si>
  <si>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</si>
  <si>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</si>
  <si>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</si>
  <si>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</si>
  <si>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</si>
  <si>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</si>
  <si>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</si>
  <si>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</si>
  <si>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</si>
  <si>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</si>
  <si>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</si>
  <si>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</si>
  <si>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</si>
  <si>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</si>
  <si>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</si>
  <si>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</si>
  <si>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</si>
  <si>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</si>
  <si>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</si>
  <si>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</si>
  <si>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</si>
  <si>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</si>
  <si>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</si>
  <si>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</si>
  <si>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</si>
  <si>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</si>
  <si>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</si>
  <si>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</si>
  <si>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</si>
  <si>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</si>
  <si>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</si>
  <si>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</si>
  <si>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</si>
  <si>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</si>
  <si>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</si>
  <si>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</si>
  <si>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</si>
  <si>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</si>
  <si>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</si>
  <si>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</si>
  <si>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</si>
  <si>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</si>
  <si>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</si>
  <si>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</si>
  <si>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</si>
  <si>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</si>
  <si>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</si>
  <si>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</si>
  <si>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</si>
  <si>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</si>
  <si>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</si>
  <si>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</si>
  <si>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</si>
  <si>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</si>
  <si>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</si>
  <si>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</si>
  <si>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</si>
  <si>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</si>
  <si>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</si>
  <si>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</si>
  <si>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</si>
  <si>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</si>
  <si>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</si>
  <si>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</si>
  <si>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</si>
  <si>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</si>
  <si>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</si>
  <si>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</si>
  <si>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</si>
  <si>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</si>
  <si>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</si>
  <si>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</si>
  <si>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</si>
  <si>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</si>
  <si>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</si>
  <si>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</si>
  <si>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</si>
  <si>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</si>
  <si>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</si>
  <si>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</si>
  <si>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</si>
  <si>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</si>
  <si>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</si>
  <si>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</si>
  <si>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</si>
  <si>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</si>
  <si>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</si>
  <si>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</si>
  <si>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</si>
  <si>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</si>
  <si>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</si>
  <si>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</si>
  <si>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</si>
  <si>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</si>
  <si>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</si>
  <si>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</si>
  <si>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</si>
  <si>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</si>
  <si>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</si>
  <si>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</si>
  <si>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</si>
  <si>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</si>
  <si>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</si>
  <si>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</si>
  <si>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</si>
  <si>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</si>
  <si>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</si>
  <si>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</si>
  <si>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</si>
  <si>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</si>
  <si>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</si>
  <si>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</si>
  <si>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</si>
  <si>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</si>
  <si>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</si>
  <si>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</si>
  <si>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</si>
  <si>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</si>
  <si>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</si>
  <si>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</si>
  <si>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</si>
  <si>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</si>
  <si>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</si>
  <si>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</si>
  <si>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</si>
  <si>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</si>
  <si>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</si>
  <si>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</si>
  <si>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</si>
  <si>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</si>
  <si>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</si>
  <si>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</si>
  <si>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</si>
  <si>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</si>
  <si>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</si>
  <si>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</si>
  <si>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</si>
  <si>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</si>
  <si>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</si>
  <si>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</si>
  <si>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</si>
  <si>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</si>
  <si>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</si>
  <si>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</si>
  <si>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</si>
  <si>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</si>
  <si>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</si>
  <si>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</si>
  <si>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</si>
  <si>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</si>
  <si>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</si>
  <si>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</si>
  <si>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</si>
  <si>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</si>
  <si>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</si>
  <si>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</si>
  <si>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</si>
  <si>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</si>
  <si>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</si>
  <si>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</si>
  <si>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</si>
  <si>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</si>
  <si>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</si>
  <si>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</si>
  <si>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</si>
  <si>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</si>
  <si>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</si>
  <si>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</si>
  <si>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</si>
  <si>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</si>
  <si>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</si>
  <si>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</si>
  <si>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</si>
  <si>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</si>
  <si>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</si>
  <si>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</si>
  <si>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</si>
  <si>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</si>
  <si>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</si>
  <si>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</si>
  <si>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</si>
  <si>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</si>
  <si>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</si>
  <si>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</si>
  <si>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</si>
  <si>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</si>
  <si>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</si>
  <si>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</si>
  <si>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</si>
  <si>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</si>
  <si>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</si>
  <si>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</si>
  <si>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</si>
  <si>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</si>
  <si>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</si>
  <si>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</si>
  <si>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</si>
  <si>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</si>
  <si>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</si>
  <si>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</si>
  <si>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</si>
  <si>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</si>
  <si>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</si>
  <si>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</si>
  <si>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</si>
  <si>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</si>
  <si>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</si>
  <si>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</si>
  <si>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</si>
  <si>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</si>
  <si>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</si>
  <si>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</si>
  <si>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</si>
  <si>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</si>
  <si>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</si>
  <si>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</si>
  <si>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</si>
  <si>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</si>
  <si>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</si>
  <si>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</si>
  <si>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</si>
  <si>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</si>
  <si>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</si>
  <si>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</si>
  <si>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</si>
  <si>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</si>
  <si>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</si>
  <si>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</si>
  <si>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</si>
  <si>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</si>
  <si>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</si>
  <si>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</si>
  <si>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</si>
  <si>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</si>
  <si>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</si>
  <si>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</si>
  <si>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</si>
  <si>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</si>
  <si>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</si>
  <si>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</si>
  <si>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</si>
  <si>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</si>
  <si>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</si>
  <si>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</si>
  <si>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</si>
  <si>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</si>
  <si>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</si>
  <si>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</si>
  <si>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</si>
  <si>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</si>
  <si>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</si>
  <si>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</si>
  <si>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</si>
  <si>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</si>
  <si>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</si>
  <si>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</si>
  <si>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</si>
  <si>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</si>
  <si>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</si>
  <si>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</si>
  <si>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</si>
  <si>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</si>
  <si>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</si>
  <si>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</si>
  <si>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</si>
  <si>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</si>
  <si>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</si>
  <si>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</si>
  <si>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</si>
  <si>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</si>
  <si>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</si>
  <si>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</si>
  <si>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</si>
  <si>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</si>
  <si>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</si>
  <si>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</si>
  <si>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</si>
  <si>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</si>
  <si>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</si>
  <si>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</si>
  <si>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</si>
  <si>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</si>
  <si>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</si>
  <si>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</si>
  <si>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</si>
  <si>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</si>
  <si>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</si>
  <si>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</si>
  <si>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</si>
  <si>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</si>
  <si>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</si>
  <si>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</si>
  <si>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</si>
  <si>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</si>
  <si>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</si>
  <si>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</si>
  <si>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</si>
  <si>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</si>
  <si>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</si>
  <si>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</si>
  <si>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</si>
  <si>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</si>
  <si>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</si>
  <si>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</si>
  <si>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</si>
  <si>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</si>
  <si>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</si>
  <si>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</si>
  <si>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</si>
  <si>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</si>
  <si>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</si>
  <si>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</si>
  <si>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</si>
  <si>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</si>
  <si>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</si>
  <si>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</si>
  <si>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</si>
  <si>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</si>
  <si>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</si>
  <si>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</si>
  <si>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</si>
  <si>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</si>
  <si>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</si>
  <si>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</si>
  <si>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</si>
  <si>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</si>
  <si>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</si>
  <si>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</si>
  <si>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</si>
  <si>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</si>
  <si>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</si>
  <si>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</si>
  <si>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</si>
  <si>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</si>
  <si>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</si>
  <si>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</si>
  <si>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</si>
  <si>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</si>
  <si>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</si>
  <si>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</si>
  <si>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</si>
  <si>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</si>
  <si>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</si>
  <si>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</si>
  <si>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</si>
  <si>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</si>
  <si>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</si>
  <si>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</si>
  <si>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</si>
  <si>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</si>
  <si>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</si>
  <si>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</si>
  <si>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</si>
  <si>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</si>
  <si>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</si>
  <si>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</si>
  <si>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</si>
  <si>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</si>
  <si>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</si>
  <si>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</si>
  <si>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</si>
  <si>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</si>
  <si>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</si>
  <si>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</si>
  <si>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</si>
  <si>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</si>
  <si>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</si>
  <si>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</si>
  <si>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</si>
  <si>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</si>
  <si>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</si>
  <si>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</si>
  <si>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</si>
  <si>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</si>
  <si>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</si>
  <si>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</si>
  <si>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</si>
  <si>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</si>
  <si>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</si>
  <si>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</si>
  <si>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</si>
  <si>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</si>
  <si>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</si>
  <si>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</si>
  <si>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</si>
  <si>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</si>
  <si>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</si>
  <si>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</si>
  <si>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</si>
  <si>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</si>
  <si>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</si>
  <si>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</si>
  <si>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</si>
  <si>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</si>
  <si>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</si>
  <si>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</si>
  <si>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</si>
  <si>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</si>
  <si>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</si>
  <si>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</si>
  <si>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</si>
  <si>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</si>
  <si>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</si>
  <si>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</si>
  <si>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</si>
  <si>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</si>
  <si>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</si>
  <si>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</si>
  <si>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</si>
  <si>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</si>
  <si>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</si>
  <si>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</si>
  <si>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</si>
  <si>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</si>
  <si>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</si>
  <si>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</si>
  <si>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</si>
  <si>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</si>
  <si>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</si>
  <si>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</si>
  <si>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</si>
  <si>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</si>
  <si>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</si>
  <si>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</si>
  <si>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</si>
  <si>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</si>
  <si>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</si>
  <si>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</si>
  <si>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</si>
  <si>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</si>
  <si>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</si>
  <si>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</si>
  <si>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</si>
  <si>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</si>
  <si>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</si>
  <si>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</si>
  <si>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</si>
  <si>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</si>
  <si>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</si>
  <si>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</si>
  <si>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</si>
  <si>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</si>
  <si>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</si>
  <si>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</si>
  <si>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</si>
  <si>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</si>
  <si>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</si>
  <si>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</si>
  <si>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</si>
  <si>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</si>
  <si>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</si>
  <si>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</si>
  <si>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</si>
  <si>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</si>
  <si>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</si>
  <si>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</si>
  <si>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</si>
  <si>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</si>
  <si>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</si>
  <si>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</si>
  <si>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</si>
  <si>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</si>
  <si>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</si>
  <si>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</si>
  <si>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</si>
  <si>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</si>
  <si>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</si>
  <si>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</si>
  <si>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</si>
  <si>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</si>
  <si>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</si>
  <si>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</si>
  <si>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</si>
  <si>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</si>
  <si>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</si>
  <si>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</si>
  <si>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</si>
  <si>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</si>
  <si>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</si>
  <si>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</si>
  <si>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</si>
  <si>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</si>
  <si>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</si>
  <si>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</si>
  <si>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</si>
  <si>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</si>
  <si>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</si>
  <si>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</si>
  <si>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</si>
  <si>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</si>
  <si>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</si>
  <si>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</si>
  <si>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</si>
  <si>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</si>
  <si>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</si>
  <si>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</si>
  <si>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</si>
  <si>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</si>
  <si>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</si>
  <si>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</si>
  <si>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</si>
  <si>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</si>
  <si>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</si>
  <si>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</si>
  <si>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</si>
  <si>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</si>
  <si>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</si>
  <si>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</si>
  <si>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</si>
  <si>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</si>
  <si>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</si>
  <si>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</si>
  <si>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</si>
  <si>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</si>
  <si>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</si>
  <si>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</si>
  <si>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</si>
  <si>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</si>
  <si>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</si>
  <si>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</si>
  <si>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</si>
  <si>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</si>
  <si>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</si>
  <si>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</si>
  <si>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</si>
  <si>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</si>
  <si>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</si>
  <si>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</si>
  <si>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</si>
  <si>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</si>
  <si>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</si>
  <si>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</si>
  <si>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</si>
  <si>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</si>
  <si>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</si>
  <si>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</si>
  <si>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</si>
  <si>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</si>
  <si>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</si>
  <si>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</si>
  <si>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</si>
  <si>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</si>
  <si>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</si>
  <si>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</si>
  <si>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</si>
  <si>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</si>
  <si>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</si>
  <si>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</si>
  <si>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</si>
  <si>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</si>
  <si>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</si>
  <si>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</si>
  <si>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</si>
  <si>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</si>
  <si>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</si>
  <si>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</si>
  <si>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</si>
  <si>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</si>
  <si>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</si>
  <si>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</si>
  <si>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</si>
  <si>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</si>
  <si>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</si>
  <si>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</si>
  <si>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</si>
  <si>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</si>
  <si>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</si>
  <si>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</si>
  <si>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</si>
  <si>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</si>
  <si>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</si>
  <si>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</si>
  <si>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</si>
  <si>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</si>
  <si>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</si>
  <si>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</si>
  <si>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</si>
  <si>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</si>
  <si>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</si>
  <si>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</si>
  <si>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</si>
  <si>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</si>
  <si>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</si>
  <si>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</si>
  <si>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</si>
  <si>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</si>
  <si>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</si>
  <si>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</si>
  <si>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</si>
  <si>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</si>
  <si>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</si>
  <si>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</si>
  <si>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</si>
  <si>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</si>
  <si>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</si>
  <si>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</si>
  <si>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</si>
  <si>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</si>
  <si>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</si>
  <si>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</si>
  <si>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</si>
  <si>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</si>
  <si>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</si>
  <si>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</si>
  <si>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</si>
  <si>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</si>
  <si>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</si>
  <si>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</si>
  <si>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</si>
  <si>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</si>
  <si>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</si>
  <si>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</si>
  <si>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</si>
  <si>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</si>
  <si>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</si>
  <si>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</si>
  <si>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</si>
  <si>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</si>
  <si>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</si>
  <si>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</si>
  <si>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</si>
  <si>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</si>
  <si>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</si>
  <si>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</si>
  <si>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</si>
  <si>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</si>
  <si>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</si>
  <si>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</si>
  <si>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</si>
  <si>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</si>
  <si>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</si>
  <si>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</si>
  <si>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</si>
  <si>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</si>
  <si>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</si>
  <si>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</si>
  <si>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</si>
  <si>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</si>
  <si>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</si>
  <si>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</si>
  <si>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</si>
  <si>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</si>
  <si>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</si>
  <si>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</si>
  <si>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</si>
  <si>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</si>
  <si>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</si>
  <si>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</si>
  <si>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</si>
  <si>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</si>
  <si>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</si>
  <si>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</si>
  <si>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</si>
  <si>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</si>
  <si>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</si>
  <si>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</si>
  <si>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</si>
  <si>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</si>
  <si>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</si>
  <si>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</si>
  <si>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</si>
  <si>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</si>
  <si>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</si>
  <si>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</si>
  <si>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</si>
  <si>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</si>
  <si>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</si>
  <si>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</si>
  <si>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</si>
  <si>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</si>
  <si>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</si>
  <si>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</si>
  <si>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</si>
  <si>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</si>
  <si>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</si>
  <si>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</si>
  <si>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</si>
  <si>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</si>
  <si>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</si>
  <si>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</si>
  <si>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</si>
  <si>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</si>
  <si>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</si>
  <si>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</si>
  <si>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</si>
  <si>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</si>
  <si>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</si>
  <si>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</si>
  <si>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</si>
  <si>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</si>
  <si>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</si>
  <si>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</si>
  <si>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</si>
  <si>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</si>
  <si>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</si>
  <si>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</si>
  <si>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</si>
  <si>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</si>
  <si>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</si>
  <si>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</si>
  <si>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</si>
  <si>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</si>
  <si>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</si>
  <si>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</si>
  <si>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</si>
  <si>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</si>
  <si>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</si>
  <si>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</si>
  <si>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</si>
  <si>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</si>
  <si>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</si>
  <si>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</si>
  <si>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</si>
  <si>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</si>
  <si>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</si>
  <si>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</si>
  <si>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</si>
  <si>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</si>
  <si>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</si>
  <si>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</si>
  <si>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</si>
  <si>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</si>
  <si>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</si>
  <si>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</si>
  <si>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</si>
  <si>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</si>
  <si>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</si>
  <si>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</si>
  <si>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</si>
  <si>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</si>
  <si>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</si>
  <si>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</si>
  <si>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</si>
  <si>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</si>
  <si>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</si>
  <si>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</si>
  <si>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</si>
  <si>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</si>
  <si>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</si>
  <si>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</si>
  <si>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</si>
  <si>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</si>
  <si>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</si>
  <si>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</si>
  <si>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</si>
  <si>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</si>
  <si>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</si>
  <si>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</si>
  <si>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</si>
  <si>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</si>
  <si>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</si>
  <si>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</si>
  <si>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</si>
  <si>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</si>
  <si>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</si>
  <si>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</si>
  <si>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</si>
  <si>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</si>
  <si>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</si>
  <si>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</si>
  <si>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</si>
  <si>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</si>
  <si>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</si>
  <si>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</si>
  <si>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</si>
  <si>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</si>
  <si>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</si>
  <si>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</si>
  <si>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</si>
  <si>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</si>
  <si>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</si>
  <si>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</si>
  <si>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</si>
  <si>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</si>
  <si>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</si>
  <si>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</si>
  <si>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</si>
  <si>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</si>
  <si>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</si>
  <si>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</si>
  <si>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</si>
  <si>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</si>
  <si>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</si>
  <si>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</si>
  <si>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</si>
  <si>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</si>
  <si>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</si>
  <si>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</si>
  <si>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</si>
  <si>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</si>
  <si>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</si>
  <si>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</si>
  <si>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</si>
  <si>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</si>
  <si>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</si>
  <si>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</si>
  <si>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</si>
  <si>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</si>
  <si>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</si>
  <si>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</si>
  <si>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</si>
  <si>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</si>
  <si>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</si>
  <si>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</si>
  <si>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</si>
  <si>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</si>
  <si>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</si>
  <si>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</si>
  <si>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</si>
  <si>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</si>
  <si>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</si>
  <si>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</si>
  <si>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</si>
  <si>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</si>
  <si>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</si>
  <si>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</si>
  <si>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</si>
  <si>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</si>
  <si>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</si>
  <si>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</si>
  <si>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</si>
  <si>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</si>
  <si>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</si>
  <si>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</si>
  <si>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</si>
  <si>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</si>
  <si>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</si>
  <si>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</si>
  <si>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</si>
  <si>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</si>
  <si>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</si>
  <si>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</si>
  <si>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</si>
  <si>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</si>
  <si>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</si>
  <si>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</si>
  <si>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</si>
  <si>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</si>
  <si>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</si>
  <si>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</si>
  <si>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</si>
  <si>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</si>
  <si>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</si>
  <si>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</si>
  <si>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</si>
  <si>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</si>
  <si>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</si>
  <si>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</si>
  <si>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</si>
  <si>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</si>
  <si>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</si>
  <si>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</si>
  <si>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</si>
  <si>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</si>
  <si>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</si>
  <si>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</si>
  <si>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</si>
  <si>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</si>
  <si>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</si>
  <si>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</si>
  <si>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</si>
  <si>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</si>
  <si>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</si>
  <si>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</si>
  <si>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</si>
  <si>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</si>
  <si>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</si>
  <si>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</si>
  <si>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</si>
  <si>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</si>
  <si>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</si>
  <si>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</si>
  <si>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</si>
  <si>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</si>
  <si>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</si>
  <si>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</si>
  <si>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</si>
  <si>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</si>
  <si>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</si>
  <si>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</si>
  <si>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</si>
  <si>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</si>
  <si>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</si>
  <si>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</si>
  <si>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</si>
  <si>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</si>
  <si>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</si>
  <si>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</si>
  <si>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</si>
  <si>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</si>
  <si>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</si>
  <si>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</si>
  <si>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</si>
  <si>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</si>
  <si>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</si>
  <si>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</si>
  <si>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</si>
  <si>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</si>
  <si>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</si>
  <si>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</si>
  <si>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</si>
  <si>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</si>
  <si>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</si>
  <si>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</si>
  <si>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</si>
  <si>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</si>
  <si>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</si>
  <si>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</si>
  <si>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</si>
  <si>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</si>
  <si>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</si>
  <si>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</si>
  <si>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</si>
  <si>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</si>
  <si>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</si>
  <si>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</si>
  <si>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</si>
  <si>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</si>
  <si>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</si>
  <si>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</si>
  <si>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</si>
  <si>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</si>
  <si>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</si>
  <si>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</si>
  <si>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</si>
  <si>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</si>
  <si>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</si>
  <si>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</si>
  <si>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</si>
  <si>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</si>
  <si>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</si>
  <si>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</si>
  <si>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</si>
  <si>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</si>
  <si>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</si>
  <si>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</si>
  <si>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</si>
  <si>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</si>
  <si>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</si>
  <si>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</si>
  <si>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</si>
  <si>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</si>
  <si>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</si>
  <si>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</si>
  <si>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</si>
  <si>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</si>
  <si>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</si>
  <si>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</si>
  <si>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</si>
  <si>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</si>
  <si>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</si>
  <si>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</si>
  <si>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</si>
  <si>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</si>
  <si>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</si>
  <si>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</si>
  <si>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</si>
  <si>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</si>
  <si>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</si>
  <si>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</si>
  <si>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</si>
  <si>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</si>
  <si>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</si>
  <si>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</si>
  <si>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</si>
  <si>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</si>
  <si>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</si>
  <si>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</si>
  <si>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</si>
  <si>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</si>
  <si>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</si>
  <si>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</si>
  <si>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</si>
  <si>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</si>
  <si>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</si>
  <si>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</si>
  <si>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</si>
  <si>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</si>
  <si>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</si>
  <si>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</si>
  <si>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</si>
  <si>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</si>
  <si>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</si>
  <si>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</si>
  <si>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</si>
  <si>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</si>
  <si>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</si>
  <si>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</si>
  <si>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</si>
  <si>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</si>
  <si>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</si>
  <si>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</si>
  <si>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</si>
  <si>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</si>
  <si>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</si>
  <si>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</si>
  <si>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</si>
  <si>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</si>
  <si>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</si>
  <si>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</si>
  <si>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</si>
  <si>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</si>
  <si>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</si>
  <si>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</si>
  <si>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</si>
  <si>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</si>
  <si>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</si>
  <si>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</si>
  <si>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</si>
  <si>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</si>
  <si>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</si>
  <si>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</si>
  <si>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</si>
  <si>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</si>
  <si>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</si>
  <si>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</si>
  <si>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</si>
  <si>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</si>
  <si>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</si>
  <si>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</si>
  <si>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</si>
  <si>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</si>
  <si>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</si>
  <si>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</si>
  <si>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</si>
  <si>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</si>
  <si>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</si>
  <si>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</si>
  <si>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</si>
  <si>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</si>
  <si>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</si>
  <si>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</si>
  <si>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</si>
  <si>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</si>
  <si>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</si>
  <si>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</si>
  <si>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</si>
  <si>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</si>
  <si>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</si>
  <si>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</si>
  <si>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</si>
  <si>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</si>
  <si>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</si>
  <si>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</si>
  <si>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</si>
  <si>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</si>
  <si>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</si>
  <si>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</si>
  <si>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</si>
  <si>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</si>
  <si>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</si>
  <si>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</si>
  <si>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</si>
  <si>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</si>
  <si>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</si>
  <si>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</si>
  <si>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</si>
  <si>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</si>
  <si>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</si>
  <si>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</si>
  <si>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</si>
  <si>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</si>
  <si>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</si>
  <si>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</si>
  <si>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</si>
  <si>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</si>
  <si>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</si>
  <si>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</si>
  <si>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</si>
  <si>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</si>
  <si>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</si>
  <si>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</si>
  <si>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</si>
  <si>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</si>
  <si>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</si>
  <si>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</si>
  <si>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</si>
  <si>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</si>
  <si>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</si>
  <si>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</si>
  <si>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</si>
  <si>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</si>
  <si>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</si>
  <si>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</si>
  <si>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</si>
  <si>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</si>
  <si>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</si>
  <si>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</si>
  <si>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</si>
  <si>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</si>
  <si>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</si>
  <si>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</si>
  <si>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</si>
  <si>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</si>
  <si>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</si>
  <si>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</si>
  <si>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</si>
  <si>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</si>
  <si>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</si>
  <si>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</si>
  <si>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</si>
  <si>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</si>
  <si>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</si>
  <si>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</si>
  <si>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</si>
  <si>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</si>
  <si>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</si>
  <si>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</si>
  <si>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</si>
  <si>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</si>
  <si>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</si>
  <si>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</si>
  <si>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</si>
  <si>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</si>
  <si>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</si>
  <si>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</si>
  <si>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</si>
  <si>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</si>
  <si>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</si>
  <si>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</si>
  <si>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</si>
  <si>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</si>
  <si>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</si>
  <si>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</si>
  <si>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</si>
  <si>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</si>
  <si>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</si>
  <si>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</si>
  <si>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</si>
  <si>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</si>
  <si>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</si>
  <si>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</si>
  <si>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</si>
  <si>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</si>
  <si>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</si>
  <si>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</si>
  <si>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</si>
  <si>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</si>
  <si>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</si>
  <si>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</si>
  <si>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</si>
  <si>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</si>
  <si>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</si>
  <si>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</si>
  <si>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</si>
  <si>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</si>
  <si>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</si>
  <si>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</si>
  <si>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</si>
  <si>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</si>
  <si>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</si>
  <si>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</si>
  <si>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</si>
  <si>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</si>
  <si>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</si>
  <si>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</si>
  <si>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</si>
  <si>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</si>
  <si>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</si>
  <si>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</si>
  <si>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</si>
  <si>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</si>
  <si>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</si>
  <si>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</si>
  <si>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</si>
  <si>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</si>
  <si>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</si>
  <si>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</si>
  <si>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</si>
  <si>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</si>
  <si>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</si>
  <si>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</si>
  <si>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</si>
  <si>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</si>
  <si>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</si>
  <si>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</si>
  <si>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</si>
  <si>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</si>
  <si>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</si>
  <si>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</si>
  <si>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</si>
  <si>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</si>
  <si>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</si>
  <si>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</si>
  <si>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</si>
  <si>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</si>
  <si>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</si>
  <si>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</si>
  <si>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</si>
  <si>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</si>
  <si>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</si>
  <si>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</si>
  <si>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</si>
  <si>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</si>
  <si>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</si>
  <si>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</si>
  <si>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</si>
  <si>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</si>
  <si>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</si>
  <si>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</si>
  <si>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</si>
  <si>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</si>
  <si>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</si>
  <si>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</si>
  <si>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</si>
  <si>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</si>
  <si>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</si>
  <si>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</si>
  <si>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</si>
  <si>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</si>
  <si>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</si>
  <si>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</si>
  <si>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</si>
  <si>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</si>
  <si>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</si>
  <si>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</si>
  <si>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</si>
  <si>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</si>
  <si>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</si>
  <si>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</si>
  <si>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</si>
  <si>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</si>
  <si>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</si>
  <si>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</si>
  <si>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</si>
  <si>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</si>
  <si>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</si>
  <si>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</si>
  <si>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</si>
  <si>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</si>
  <si>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</si>
  <si>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</si>
  <si>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</si>
  <si>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</si>
  <si>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</si>
  <si>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</si>
  <si>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</si>
  <si>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</si>
  <si>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</si>
  <si>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</si>
  <si>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</si>
  <si>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</si>
  <si>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</si>
  <si>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</si>
  <si>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</si>
  <si>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</si>
  <si>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</si>
  <si>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</si>
  <si>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</si>
  <si>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</si>
  <si>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</si>
  <si>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</si>
  <si>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</si>
  <si>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</si>
  <si>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</si>
  <si>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</si>
  <si>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</si>
  <si>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</si>
  <si>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</si>
  <si>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</si>
  <si>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</si>
  <si>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</si>
  <si>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</si>
  <si>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</si>
  <si>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</si>
  <si>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</si>
  <si>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</si>
  <si>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</si>
  <si>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</si>
  <si>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</si>
  <si>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</si>
  <si>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</si>
  <si>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</si>
  <si>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</si>
  <si>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</si>
  <si>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</si>
  <si>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</si>
  <si>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</si>
  <si>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</si>
  <si>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</si>
  <si>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</si>
  <si>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</si>
  <si>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</si>
  <si>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</si>
  <si>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</si>
  <si>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</si>
  <si>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</si>
  <si>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</si>
  <si>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</si>
  <si>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</si>
  <si>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</si>
  <si>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</si>
  <si>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</si>
  <si>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</si>
  <si>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</si>
  <si>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</si>
  <si>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</si>
  <si>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</si>
  <si>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</si>
  <si>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</si>
  <si>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</si>
  <si>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</si>
  <si>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</si>
  <si>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</si>
  <si>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</si>
  <si>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</si>
  <si>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</si>
  <si>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</si>
  <si>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</si>
  <si>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</si>
  <si>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</si>
  <si>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</si>
  <si>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</si>
  <si>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</si>
  <si>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</si>
  <si>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</si>
  <si>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</si>
  <si>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</si>
  <si>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</si>
  <si>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</si>
  <si>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</si>
  <si>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</si>
  <si>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</si>
  <si>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</si>
  <si>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</si>
  <si>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</si>
  <si>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</si>
  <si>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</si>
  <si>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</si>
  <si>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</si>
  <si>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</si>
  <si>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</si>
  <si>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</si>
  <si>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</si>
  <si>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</si>
  <si>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</si>
  <si>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</si>
  <si>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</si>
  <si>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</si>
  <si>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</si>
  <si>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</si>
  <si>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</si>
  <si>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</si>
  <si>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</si>
  <si>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</si>
  <si>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</si>
  <si>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</si>
  <si>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</si>
  <si>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</si>
  <si>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</si>
  <si>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</si>
  <si>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</si>
  <si>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</si>
  <si>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</si>
  <si>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</si>
  <si>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</si>
  <si>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</si>
  <si>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</si>
  <si>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</si>
  <si>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</si>
  <si>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</si>
  <si>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</si>
  <si>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</si>
  <si>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</si>
  <si>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</si>
  <si>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</si>
  <si>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</si>
  <si>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</si>
  <si>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</si>
  <si>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</si>
  <si>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</si>
  <si>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</si>
  <si>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</si>
  <si>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</si>
  <si>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</si>
  <si>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</si>
  <si>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</si>
  <si>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</si>
  <si>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</si>
  <si>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</si>
  <si>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</si>
  <si>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</si>
  <si>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</si>
  <si>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</si>
  <si>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</si>
  <si>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</si>
  <si>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</si>
  <si>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</si>
  <si>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</si>
  <si>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</si>
  <si>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</si>
  <si>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</si>
  <si>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</si>
  <si>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</si>
  <si>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</si>
  <si>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</si>
  <si>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</si>
  <si>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</si>
  <si>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</si>
  <si>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</si>
  <si>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</si>
  <si>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</si>
  <si>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</si>
  <si>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</si>
  <si>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</si>
  <si>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</si>
  <si>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</si>
  <si>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</si>
  <si>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</si>
  <si>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</si>
  <si>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</si>
  <si>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</si>
  <si>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</si>
  <si>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</si>
  <si>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</si>
  <si>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</si>
  <si>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</si>
  <si>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</si>
  <si>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</si>
  <si>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</si>
  <si>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</si>
  <si>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</si>
  <si>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</si>
  <si>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</si>
  <si>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</si>
  <si>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</si>
  <si>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</si>
  <si>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</si>
  <si>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</si>
  <si>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</si>
  <si>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</si>
  <si>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</si>
  <si>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</si>
  <si>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</si>
  <si>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</si>
  <si>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</si>
  <si>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</si>
  <si>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</si>
  <si>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</si>
  <si>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</si>
  <si>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</si>
  <si>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</si>
  <si>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</si>
  <si>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</si>
  <si>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</si>
  <si>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</si>
  <si>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</si>
  <si>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</si>
  <si>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</si>
  <si>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</si>
  <si>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</si>
  <si>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</si>
  <si>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</si>
  <si>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</si>
  <si>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</si>
  <si>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</si>
  <si>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</si>
  <si>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</si>
  <si>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</si>
  <si>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</si>
  <si>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</si>
  <si>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</si>
  <si>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</si>
  <si>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</si>
  <si>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</si>
  <si>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</si>
  <si>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</si>
  <si>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</si>
  <si>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</si>
  <si>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</si>
  <si>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</si>
  <si>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</si>
  <si>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</si>
  <si>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</si>
  <si>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</si>
  <si>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</si>
  <si>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</si>
  <si>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</si>
  <si>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</si>
  <si>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</si>
  <si>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</si>
  <si>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</si>
  <si>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</si>
  <si>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</si>
  <si>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</si>
  <si>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</si>
  <si>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</si>
  <si>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</si>
  <si>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</si>
  <si>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</si>
  <si>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</si>
  <si>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</si>
  <si>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</si>
  <si>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</si>
  <si>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</si>
  <si>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</si>
  <si>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</si>
  <si>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</si>
  <si>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</si>
  <si>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</si>
  <si>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</si>
  <si>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</si>
  <si>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</si>
  <si>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</si>
  <si>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</si>
  <si>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</si>
  <si>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</si>
  <si>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</si>
  <si>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</si>
  <si>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</si>
  <si>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</si>
  <si>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</si>
  <si>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</si>
  <si>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</si>
  <si>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</si>
  <si>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</si>
  <si>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</si>
  <si>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</si>
  <si>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</si>
  <si>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</si>
  <si>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</si>
  <si>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</si>
  <si>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</si>
  <si>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</si>
  <si>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</si>
  <si>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</si>
  <si>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</si>
  <si>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</si>
  <si>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</si>
  <si>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</si>
  <si>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</si>
  <si>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</si>
  <si>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</si>
  <si>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</si>
  <si>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</si>
  <si>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</si>
  <si>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</si>
  <si>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</si>
  <si>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</si>
  <si>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</si>
  <si>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</si>
  <si>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</si>
  <si>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</si>
  <si>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</si>
  <si>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</si>
  <si>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</si>
  <si>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</si>
  <si>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</si>
  <si>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</si>
  <si>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</si>
  <si>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</si>
  <si>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</si>
  <si>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</si>
  <si>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</si>
  <si>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</si>
  <si>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</si>
  <si>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</si>
  <si>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</si>
  <si>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</si>
  <si>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</si>
  <si>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</si>
  <si>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</si>
  <si>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</si>
  <si>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</si>
  <si>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</si>
  <si>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</si>
  <si>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</si>
  <si>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</si>
  <si>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</si>
  <si>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</si>
  <si>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</si>
  <si>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</si>
  <si>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</si>
  <si>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</si>
  <si>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</si>
  <si>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</si>
  <si>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</si>
  <si>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</si>
  <si>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</si>
  <si>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</si>
  <si>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</si>
  <si>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</si>
  <si>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</si>
  <si>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</si>
  <si>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</si>
  <si>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</si>
  <si>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</si>
  <si>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</si>
  <si>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</si>
  <si>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</si>
  <si>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</si>
  <si>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</si>
  <si>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</si>
  <si>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</si>
  <si>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</si>
  <si>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</si>
  <si>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</si>
  <si>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</si>
  <si>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</si>
  <si>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</si>
  <si>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</si>
  <si>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</si>
  <si>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</si>
  <si>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</si>
  <si>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</si>
  <si>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</si>
  <si>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</si>
  <si>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</si>
  <si>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</si>
  <si>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</si>
  <si>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</si>
  <si>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</si>
  <si>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</si>
  <si>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</si>
  <si>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</si>
  <si>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</si>
  <si>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</si>
  <si>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</si>
  <si>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</si>
  <si>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</si>
  <si>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</si>
  <si>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</si>
  <si>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</si>
  <si>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</si>
  <si>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</si>
  <si>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</si>
  <si>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</si>
  <si>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</si>
  <si>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</si>
  <si>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</si>
  <si>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</si>
  <si>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</si>
  <si>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</si>
  <si>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</si>
  <si>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</si>
  <si>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</si>
  <si>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</si>
  <si>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</si>
  <si>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</si>
  <si>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</si>
  <si>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</si>
  <si>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</si>
  <si>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</si>
  <si>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</si>
  <si>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</si>
  <si>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</si>
  <si>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</si>
  <si>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</si>
  <si>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</si>
  <si>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</si>
  <si>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</si>
  <si>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</si>
  <si>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</si>
  <si>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</si>
  <si>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</si>
  <si>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</si>
  <si>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</si>
  <si>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</si>
  <si>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</si>
  <si>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</si>
  <si>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</si>
  <si>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</si>
  <si>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</si>
  <si>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</si>
  <si>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</si>
  <si>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</si>
  <si>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</si>
  <si>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</si>
  <si>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</si>
  <si>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</si>
  <si>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</si>
  <si>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</si>
  <si>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</si>
  <si>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</si>
  <si>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</si>
  <si>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</si>
  <si>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</si>
  <si>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</si>
  <si>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</si>
  <si>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</si>
  <si>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</si>
  <si>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</si>
  <si>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</si>
  <si>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</si>
  <si>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</si>
  <si>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</si>
  <si>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</si>
  <si>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</si>
  <si>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</si>
  <si>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</si>
  <si>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</si>
  <si>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</si>
  <si>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</si>
  <si>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</si>
  <si>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</si>
  <si>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</si>
  <si>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</si>
  <si>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</si>
  <si>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</si>
  <si>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</si>
  <si>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</si>
  <si>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</si>
  <si>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</si>
  <si>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</si>
  <si>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</si>
  <si>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</si>
  <si>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</si>
  <si>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</si>
  <si>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</si>
  <si>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</si>
  <si>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</si>
  <si>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</si>
  <si>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</si>
  <si>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</si>
  <si>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</si>
  <si>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</si>
  <si>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</si>
  <si>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</si>
  <si>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</si>
  <si>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</si>
  <si>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</si>
  <si>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</si>
  <si>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</si>
  <si>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</si>
  <si>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</si>
  <si>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</si>
  <si>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</si>
  <si>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</si>
  <si>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</si>
  <si>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</si>
  <si>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</si>
  <si>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</si>
  <si>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</si>
  <si>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</si>
  <si>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</si>
  <si>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</si>
  <si>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</si>
  <si>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</si>
  <si>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</si>
  <si>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</si>
  <si>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</si>
  <si>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</si>
  <si>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</si>
  <si>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</si>
  <si>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</si>
  <si>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</si>
  <si>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</si>
  <si>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</si>
  <si>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</si>
  <si>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</si>
  <si>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</si>
  <si>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</si>
  <si>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</si>
  <si>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</si>
  <si>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</si>
  <si>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</si>
  <si>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</si>
  <si>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</si>
  <si>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</si>
  <si>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</si>
  <si>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</si>
  <si>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</si>
  <si>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</si>
  <si>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</si>
  <si>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</si>
  <si>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</si>
  <si>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</si>
  <si>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</si>
  <si>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</si>
  <si>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</si>
  <si>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</si>
  <si>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</si>
  <si>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</si>
  <si>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</si>
  <si>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</si>
  <si>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</si>
  <si>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</si>
  <si>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</si>
  <si>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</si>
  <si>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</si>
  <si>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</si>
  <si>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</si>
  <si>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</si>
  <si>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</si>
  <si>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</si>
  <si>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</si>
  <si>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</si>
  <si>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</si>
  <si>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</si>
  <si>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</si>
  <si>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</si>
  <si>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</si>
  <si>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</si>
  <si>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</si>
  <si>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</si>
  <si>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</si>
  <si>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</si>
  <si>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</si>
  <si>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</si>
  <si>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</si>
  <si>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</si>
  <si>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</si>
  <si>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</si>
  <si>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</si>
  <si>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</si>
  <si>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</si>
  <si>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</si>
  <si>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</si>
  <si>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</si>
  <si>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</si>
  <si>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</si>
  <si>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</si>
  <si>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</si>
  <si>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</si>
  <si>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</si>
  <si>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</si>
  <si>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</si>
  <si>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</si>
  <si>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</si>
  <si>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</si>
  <si>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</si>
  <si>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</si>
  <si>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</si>
  <si>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</si>
  <si>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</si>
  <si>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</si>
  <si>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</si>
  <si>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</si>
  <si>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</si>
  <si>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</si>
  <si>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</si>
  <si>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</si>
  <si>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</si>
  <si>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</si>
  <si>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</si>
  <si>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</si>
  <si>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</si>
  <si>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</si>
  <si>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</si>
  <si>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</si>
  <si>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</si>
  <si>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</si>
  <si>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</si>
  <si>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</si>
  <si>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</si>
  <si>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</si>
  <si>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</si>
  <si>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</si>
  <si>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</si>
  <si>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</si>
  <si>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</si>
  <si>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</si>
  <si>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</si>
  <si>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</si>
  <si>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</si>
  <si>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</si>
  <si>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</si>
  <si>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</si>
  <si>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</si>
  <si>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</si>
  <si>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</si>
  <si>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</si>
  <si>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</si>
  <si>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</si>
  <si>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</si>
  <si>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</si>
  <si>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</si>
  <si>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</si>
  <si>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</si>
  <si>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</si>
  <si>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</si>
  <si>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</si>
  <si>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</si>
  <si>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</si>
  <si>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</si>
  <si>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</si>
  <si>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</si>
  <si>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</si>
  <si>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</si>
  <si>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</si>
  <si>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</si>
  <si>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</si>
  <si>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</si>
  <si>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</si>
  <si>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</si>
  <si>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</si>
  <si>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</si>
  <si>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</si>
  <si>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</si>
  <si>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</si>
  <si>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</si>
  <si>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</si>
  <si>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</si>
  <si>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</si>
  <si>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</si>
  <si>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</si>
  <si>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</si>
  <si>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</si>
  <si>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</si>
  <si>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</si>
  <si>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</si>
  <si>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</si>
  <si>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</si>
  <si>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</si>
  <si>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</si>
  <si>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</si>
  <si>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</si>
  <si>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</si>
  <si>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</si>
  <si>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</si>
  <si>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</si>
  <si>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</si>
  <si>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</si>
  <si>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</si>
  <si>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</si>
  <si>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</si>
  <si>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</si>
  <si>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</si>
  <si>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</si>
  <si>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</si>
  <si>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</si>
  <si>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</si>
  <si>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</si>
  <si>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</si>
  <si>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</si>
  <si>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</si>
  <si>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</si>
  <si>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</si>
  <si>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</si>
  <si>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</si>
  <si>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</si>
  <si>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</si>
  <si>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</si>
  <si>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</si>
  <si>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</si>
  <si>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</si>
  <si>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</si>
  <si>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</si>
  <si>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</si>
  <si>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</si>
  <si>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</si>
  <si>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</si>
  <si>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</si>
  <si>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</si>
  <si>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</si>
  <si>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</si>
  <si>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</si>
  <si>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</si>
  <si>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</si>
  <si>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</si>
  <si>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</si>
  <si>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</si>
  <si>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</si>
  <si>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</si>
  <si>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</si>
  <si>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</si>
  <si>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</si>
  <si>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</si>
  <si>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</si>
  <si>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</si>
  <si>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</si>
  <si>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</si>
  <si>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</si>
  <si>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</si>
  <si>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</si>
  <si>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</si>
  <si>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</si>
  <si>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</si>
  <si>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</si>
  <si>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</si>
  <si>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</si>
  <si>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</si>
  <si>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</si>
  <si>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</si>
  <si>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</si>
  <si>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</si>
  <si>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</si>
  <si>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</si>
  <si>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</si>
  <si>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</si>
  <si>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</si>
  <si>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</si>
  <si>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</si>
  <si>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</si>
  <si>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</si>
  <si>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</si>
  <si>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</si>
  <si>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</si>
  <si>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</si>
  <si>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</si>
  <si>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</si>
  <si>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</si>
  <si>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</si>
  <si>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</si>
  <si>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</si>
  <si>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</si>
  <si>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</si>
  <si>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</si>
  <si>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</si>
  <si>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</si>
  <si>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</si>
  <si>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</si>
  <si>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</si>
  <si>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</si>
  <si>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</si>
  <si>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</si>
  <si>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</si>
  <si>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</si>
  <si>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</si>
  <si>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</si>
  <si>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</si>
  <si>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</si>
  <si>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</si>
  <si>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</si>
  <si>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</si>
  <si>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</si>
  <si>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</si>
  <si>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</si>
  <si>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</si>
  <si>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</si>
  <si>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</si>
  <si>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</si>
  <si>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</si>
  <si>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</si>
  <si>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</si>
  <si>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</si>
  <si>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</si>
  <si>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</si>
  <si>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</si>
  <si>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</si>
  <si>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</si>
  <si>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</si>
  <si>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</si>
  <si>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</si>
  <si>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</si>
  <si>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</si>
  <si>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</si>
  <si>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</si>
  <si>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</si>
  <si>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</si>
  <si>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</si>
  <si>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</si>
  <si>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</si>
  <si>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</si>
  <si>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</si>
  <si>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</si>
  <si>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</si>
  <si>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</si>
  <si>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</si>
  <si>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</si>
  <si>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</si>
  <si>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</si>
  <si>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</si>
  <si>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</si>
  <si>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</si>
  <si>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</si>
  <si>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</si>
  <si>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</si>
  <si>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</si>
  <si>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</si>
  <si>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</si>
  <si>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</si>
  <si>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</si>
  <si>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</si>
  <si>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</si>
  <si>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</si>
  <si>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</si>
  <si>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</si>
  <si>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</si>
  <si>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</si>
  <si>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</si>
  <si>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</si>
  <si>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</si>
  <si>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</si>
  <si>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</si>
  <si>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</si>
  <si>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</si>
  <si>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</si>
  <si>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</si>
  <si>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</si>
  <si>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</si>
  <si>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</si>
  <si>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</si>
  <si>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</si>
  <si>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</si>
  <si>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</si>
  <si>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</si>
  <si>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</si>
  <si>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</si>
  <si>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</si>
  <si>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</si>
  <si>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</si>
  <si>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</si>
  <si>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</si>
  <si>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</si>
  <si>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</si>
  <si>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</si>
  <si>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</si>
  <si>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</si>
  <si>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</si>
  <si>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</si>
  <si>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</si>
  <si>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</si>
  <si>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</si>
  <si>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</si>
  <si>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</si>
  <si>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</si>
  <si>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</si>
  <si>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</si>
  <si>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</si>
  <si>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</si>
  <si>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</si>
  <si>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</si>
  <si>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</si>
  <si>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</si>
  <si>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</si>
  <si>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</si>
  <si>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</si>
  <si>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</si>
  <si>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</si>
  <si>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</si>
  <si>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</si>
  <si>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</si>
  <si>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</si>
  <si>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</si>
  <si>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</si>
  <si>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</si>
  <si>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</si>
  <si>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</si>
  <si>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</si>
  <si>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</si>
  <si>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</si>
  <si>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</si>
  <si>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</si>
  <si>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</si>
  <si>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</si>
  <si>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</si>
  <si>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</si>
  <si>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</si>
  <si>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</si>
  <si>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</si>
  <si>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</si>
  <si>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</si>
  <si>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</si>
  <si>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</si>
  <si>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</si>
  <si>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</si>
  <si>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</si>
  <si>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</si>
  <si>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</si>
  <si>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</si>
  <si>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</si>
  <si>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</si>
  <si>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</si>
  <si>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</si>
  <si>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</si>
  <si>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</si>
  <si>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</si>
  <si>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</si>
  <si>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</si>
  <si>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</si>
  <si>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</si>
  <si>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</si>
  <si>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</si>
  <si>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</si>
  <si>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</si>
  <si>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</si>
  <si>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</si>
  <si>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</si>
  <si>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</si>
  <si>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</si>
  <si>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</si>
  <si>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</si>
  <si>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</si>
  <si>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</si>
  <si>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</si>
  <si>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</si>
  <si>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</si>
  <si>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</si>
  <si>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</si>
  <si>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</si>
  <si>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</si>
  <si>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</si>
  <si>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</si>
  <si>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</si>
  <si>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</si>
  <si>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</si>
  <si>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</si>
  <si>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</si>
  <si>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</si>
  <si>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</si>
  <si>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</si>
  <si>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</si>
  <si>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</si>
  <si>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</si>
  <si>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</si>
  <si>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</si>
  <si>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</si>
  <si>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</si>
  <si>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</si>
  <si>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</si>
  <si>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</si>
  <si>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</si>
  <si>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</si>
  <si>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</si>
  <si>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</si>
  <si>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</si>
  <si>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</si>
  <si>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</si>
  <si>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</si>
  <si>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</si>
  <si>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</si>
  <si>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</si>
  <si>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</si>
  <si>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</si>
  <si>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</si>
  <si>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</si>
  <si>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</si>
  <si>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</si>
  <si>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</si>
  <si>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</si>
  <si>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</si>
  <si>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</si>
  <si>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</si>
  <si>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</si>
  <si>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</si>
  <si>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</si>
  <si>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</si>
  <si>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</si>
  <si>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</si>
  <si>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</si>
  <si>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</si>
  <si>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</si>
  <si>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</si>
  <si>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</si>
  <si>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</si>
  <si>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</si>
  <si>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</si>
  <si>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</si>
  <si>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</si>
  <si>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</si>
  <si>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</si>
  <si>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</si>
  <si>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</si>
  <si>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</si>
  <si>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</si>
  <si>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</si>
  <si>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</si>
  <si>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</si>
  <si>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</si>
  <si>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</si>
  <si>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</si>
  <si>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</si>
  <si>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</si>
  <si>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</si>
  <si>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</si>
  <si>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</si>
  <si>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</si>
  <si>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</si>
  <si>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</si>
  <si>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</si>
  <si>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</si>
  <si>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</si>
  <si>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</si>
  <si>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</si>
  <si>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</si>
  <si>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</si>
  <si>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</si>
  <si>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</si>
  <si>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</si>
  <si>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</si>
  <si>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</si>
  <si>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</si>
  <si>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</si>
  <si>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</si>
  <si>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</si>
  <si>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</si>
  <si>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</si>
  <si>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</si>
  <si>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</si>
  <si>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</si>
  <si>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</si>
  <si>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</si>
  <si>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</si>
  <si>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</si>
  <si>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</si>
  <si>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</si>
  <si>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</si>
  <si>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</si>
  <si>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</si>
  <si>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</si>
  <si>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</si>
  <si>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</si>
  <si>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</si>
  <si>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</si>
  <si>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</si>
  <si>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</si>
  <si>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</si>
  <si>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</si>
  <si>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</si>
  <si>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</si>
  <si>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</si>
  <si>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</si>
  <si>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</si>
  <si>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</si>
  <si>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</si>
  <si>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</si>
  <si>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</si>
  <si>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</si>
  <si>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</si>
  <si>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</si>
  <si>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</si>
  <si>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</si>
  <si>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</si>
  <si>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</si>
  <si>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</si>
  <si>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</si>
  <si>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</si>
  <si>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</si>
  <si>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</si>
  <si>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</si>
  <si>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</si>
  <si>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</si>
  <si>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</si>
  <si>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</si>
  <si>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</si>
  <si>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</si>
  <si>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</si>
  <si>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</si>
  <si>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</si>
  <si>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</si>
  <si>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</si>
  <si>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</si>
  <si>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</si>
  <si>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</si>
  <si>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</si>
  <si>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</si>
  <si>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</si>
  <si>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</si>
  <si>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</si>
  <si>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</si>
  <si>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</si>
  <si>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</si>
  <si>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</si>
  <si>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</si>
  <si>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</si>
  <si>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</si>
  <si>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</si>
  <si>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</si>
  <si>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</si>
  <si>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</si>
  <si>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</si>
  <si>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</si>
  <si>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</si>
  <si>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</si>
  <si>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</si>
  <si>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</si>
  <si>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</si>
  <si>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</si>
  <si>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</si>
  <si>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</si>
  <si>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</si>
  <si>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</si>
  <si>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</si>
  <si>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</si>
  <si>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</si>
  <si>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</si>
  <si>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</si>
  <si>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</si>
  <si>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</si>
  <si>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</si>
  <si>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</si>
  <si>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</si>
  <si>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</si>
  <si>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</si>
  <si>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</si>
  <si>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</si>
  <si>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</si>
  <si>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</si>
  <si>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</si>
  <si>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</si>
  <si>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</si>
  <si>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</si>
  <si>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</si>
  <si>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</si>
  <si>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</si>
  <si>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</si>
  <si>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</si>
  <si>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</si>
  <si>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</si>
  <si>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</si>
  <si>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</si>
  <si>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</si>
  <si>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</si>
  <si>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</si>
  <si>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</si>
  <si>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</si>
  <si>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</si>
  <si>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</si>
  <si>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</si>
  <si>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</si>
  <si>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</si>
  <si>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</si>
  <si>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</si>
  <si>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</si>
  <si>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</si>
  <si>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</si>
  <si>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</si>
  <si>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</si>
  <si>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</si>
  <si>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</si>
  <si>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</si>
  <si>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</si>
  <si>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</si>
  <si>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</si>
  <si>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</si>
  <si>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</si>
  <si>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</si>
  <si>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</si>
  <si>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</si>
  <si>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</si>
  <si>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</si>
  <si>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</si>
  <si>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</si>
  <si>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</si>
  <si>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</si>
  <si>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</si>
  <si>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</si>
  <si>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</si>
  <si>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</si>
  <si>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</si>
  <si>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</si>
  <si>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</si>
  <si>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</si>
  <si>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</si>
  <si>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</si>
  <si>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</si>
  <si>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</si>
  <si>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</si>
  <si>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</si>
  <si>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</si>
  <si>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</si>
  <si>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</si>
  <si>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</si>
  <si>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</si>
  <si>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</si>
  <si>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</si>
  <si>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</si>
  <si>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</si>
  <si>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</si>
  <si>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</si>
  <si>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</si>
  <si>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</si>
  <si>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</si>
  <si>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</si>
  <si>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</si>
  <si>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</si>
  <si>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</si>
  <si>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</si>
  <si>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</si>
  <si>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</si>
  <si>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</si>
  <si>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</si>
  <si>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</si>
  <si>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</si>
  <si>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</si>
  <si>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</si>
  <si>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</si>
  <si>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</si>
  <si>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</si>
  <si>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</si>
  <si>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</si>
  <si>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</si>
  <si>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</si>
  <si>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</si>
  <si>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</si>
  <si>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</si>
  <si>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</si>
  <si>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</si>
  <si>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</si>
  <si>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</si>
  <si>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</si>
  <si>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</si>
  <si>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</si>
  <si>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</si>
  <si>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</si>
  <si>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</si>
  <si>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</si>
  <si>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</si>
  <si>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</si>
  <si>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</si>
  <si>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</si>
  <si>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</si>
  <si>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</si>
  <si>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</si>
  <si>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</si>
  <si>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</si>
  <si>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</si>
  <si>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</si>
  <si>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</si>
  <si>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</si>
  <si>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</si>
  <si>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</si>
  <si>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</si>
  <si>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</si>
  <si>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</si>
  <si>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</si>
  <si>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</si>
  <si>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</si>
  <si>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</si>
  <si>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</si>
  <si>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</si>
  <si>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</si>
  <si>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</si>
  <si>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</si>
  <si>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</si>
  <si>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</si>
  <si>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</si>
  <si>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</si>
  <si>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</si>
  <si>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</si>
  <si>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</si>
  <si>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</si>
  <si>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</si>
  <si>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</si>
  <si>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</si>
  <si>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</si>
  <si>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</si>
  <si>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</si>
  <si>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</si>
  <si>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</si>
  <si>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</si>
  <si>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</si>
  <si>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</si>
  <si>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</si>
  <si>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</si>
  <si>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</si>
  <si>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</si>
  <si>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</si>
  <si>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</si>
  <si>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</si>
  <si>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</si>
  <si>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</si>
  <si>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</si>
  <si>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</si>
  <si>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</si>
  <si>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</si>
  <si>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</si>
  <si>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</si>
  <si>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</si>
  <si>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</si>
  <si>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</si>
  <si>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</si>
  <si>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</si>
  <si>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</si>
  <si>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</si>
  <si>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</si>
  <si>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</si>
  <si>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</si>
  <si>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</si>
  <si>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</si>
  <si>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</si>
  <si>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</si>
  <si>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</si>
  <si>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</si>
  <si>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</si>
  <si>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</si>
  <si>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</si>
  <si>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</si>
  <si>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</si>
  <si>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</si>
  <si>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</si>
  <si>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</si>
  <si>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</si>
  <si>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</si>
  <si>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</si>
  <si>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</si>
  <si>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</si>
  <si>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</si>
  <si>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</si>
  <si>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</si>
  <si>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</si>
  <si>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</si>
  <si>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</si>
  <si>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</si>
  <si>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</si>
  <si>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</si>
  <si>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</si>
  <si>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</si>
  <si>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</si>
  <si>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</si>
  <si>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</si>
  <si>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</si>
  <si>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</si>
  <si>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</si>
  <si>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</si>
  <si>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</si>
  <si>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</si>
  <si>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</si>
  <si>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</si>
  <si>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</si>
  <si>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</si>
  <si>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</si>
  <si>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</si>
  <si>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</si>
  <si>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</si>
  <si>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</si>
  <si>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</si>
  <si>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</si>
  <si>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</si>
  <si>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</si>
  <si>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</si>
  <si>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</si>
  <si>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</si>
  <si>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</si>
  <si>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</si>
  <si>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</si>
  <si>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</si>
  <si>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</si>
  <si>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</si>
  <si>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</si>
  <si>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</si>
  <si>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</si>
  <si>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</si>
  <si>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</si>
  <si>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</si>
  <si>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</si>
  <si>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</si>
  <si>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</si>
  <si>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</si>
  <si>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</si>
  <si>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</si>
  <si>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</si>
  <si>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</si>
  <si>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</si>
  <si>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</si>
  <si>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</si>
  <si>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</si>
  <si>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</si>
  <si>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</si>
  <si>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</si>
  <si>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</si>
  <si>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</si>
  <si>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</si>
  <si>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</si>
  <si>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</si>
  <si>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</si>
  <si>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</si>
  <si>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</si>
  <si>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</si>
  <si>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</si>
  <si>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</si>
  <si>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</si>
  <si>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</si>
  <si>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</si>
  <si>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</si>
  <si>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</si>
  <si>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</si>
  <si>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</si>
  <si>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</si>
  <si>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</si>
  <si>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</si>
  <si>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</si>
  <si>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</si>
  <si>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</si>
  <si>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</si>
  <si>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</si>
  <si>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</si>
  <si>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</si>
  <si>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</si>
  <si>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</si>
  <si>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</si>
  <si>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</si>
  <si>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</si>
  <si>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</si>
  <si>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</si>
  <si>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</si>
  <si>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</si>
  <si>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</si>
  <si>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</si>
  <si>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</si>
  <si>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</si>
  <si>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</si>
  <si>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</si>
  <si>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</si>
  <si>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</si>
  <si>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</si>
  <si>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</si>
  <si>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</si>
  <si>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</si>
  <si>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</si>
  <si>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</si>
  <si>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</si>
  <si>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</si>
  <si>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</si>
  <si>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</si>
  <si>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</si>
  <si>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</si>
  <si>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</si>
  <si>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</si>
  <si>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</si>
  <si>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</si>
  <si>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</si>
  <si>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</si>
  <si>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</si>
  <si>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</si>
  <si>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</si>
  <si>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</si>
  <si>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</si>
  <si>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</si>
  <si>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</si>
  <si>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</si>
  <si>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</si>
  <si>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</si>
  <si>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</si>
  <si>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</si>
  <si>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</si>
  <si>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</si>
  <si>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</si>
  <si>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</si>
  <si>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</si>
  <si>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</si>
  <si>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</si>
  <si>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</si>
  <si>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</si>
  <si>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</si>
  <si>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</si>
  <si>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</si>
  <si>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</si>
  <si>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</si>
  <si>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</si>
  <si>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</si>
  <si>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</si>
  <si>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</si>
  <si>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</si>
  <si>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</si>
  <si>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</si>
  <si>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</si>
  <si>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</si>
  <si>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</si>
  <si>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</si>
  <si>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</si>
  <si>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</si>
  <si>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</si>
  <si>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</si>
  <si>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</si>
  <si>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</si>
  <si>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</si>
  <si>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</si>
  <si>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</si>
  <si>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</si>
  <si>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</si>
  <si>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</si>
  <si>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</si>
  <si>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</si>
  <si>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</si>
  <si>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</si>
  <si>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</si>
  <si>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</si>
  <si>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</si>
  <si>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</si>
  <si>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</si>
  <si>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</si>
  <si>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</si>
  <si>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</si>
  <si>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</si>
  <si>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</si>
  <si>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</si>
  <si>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</si>
  <si>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</si>
  <si>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</si>
  <si>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</si>
  <si>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</si>
  <si>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</si>
  <si>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</si>
  <si>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</si>
  <si>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</si>
  <si>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</si>
  <si>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</si>
  <si>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</si>
  <si>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</si>
  <si>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</si>
  <si>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</si>
  <si>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</si>
  <si>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</si>
  <si>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</si>
  <si>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</si>
  <si>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</si>
  <si>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</si>
  <si>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</si>
  <si>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</si>
  <si>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</si>
  <si>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</si>
  <si>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</si>
  <si>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</si>
  <si>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</si>
  <si>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</si>
  <si>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</si>
  <si>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</si>
  <si>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</si>
  <si>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</si>
  <si>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</si>
  <si>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</si>
  <si>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</si>
  <si>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</si>
  <si>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</si>
  <si>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</si>
  <si>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</si>
  <si>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</si>
  <si>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</si>
  <si>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</si>
  <si>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</si>
  <si>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</si>
  <si>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</si>
  <si>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</si>
  <si>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</si>
  <si>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</si>
  <si>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</si>
  <si>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</si>
  <si>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</si>
  <si>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</si>
  <si>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</si>
  <si>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</si>
  <si>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</si>
  <si>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</si>
  <si>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</si>
  <si>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</si>
  <si>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</si>
  <si>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</si>
  <si>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</si>
  <si>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</si>
  <si>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</si>
  <si>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</si>
  <si>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</si>
  <si>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</si>
  <si>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</si>
  <si>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</si>
  <si>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</si>
  <si>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</si>
  <si>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</si>
  <si>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</si>
  <si>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</si>
  <si>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</si>
  <si>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</si>
  <si>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</si>
  <si>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</si>
  <si>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</si>
  <si>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</si>
  <si>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</si>
  <si>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</si>
  <si>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</si>
  <si>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</si>
  <si>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</si>
  <si>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</si>
  <si>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</si>
  <si>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</si>
  <si>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</si>
  <si>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</si>
  <si>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</si>
  <si>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</si>
  <si>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</si>
  <si>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</si>
  <si>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</si>
  <si>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</si>
  <si>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</si>
  <si>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</si>
  <si>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</si>
  <si>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</si>
  <si>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</si>
  <si>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</si>
  <si>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</si>
  <si>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</si>
  <si>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</si>
  <si>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</si>
  <si>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</si>
  <si>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</si>
  <si>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</si>
  <si>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</si>
  <si>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</si>
  <si>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</si>
  <si>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</si>
  <si>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</si>
  <si>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</si>
  <si>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</si>
  <si>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</si>
  <si>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</si>
  <si>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</si>
  <si>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</si>
  <si>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</si>
  <si>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</si>
  <si>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</si>
  <si>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</si>
  <si>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</si>
  <si>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</si>
  <si>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</si>
  <si>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</si>
  <si>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</si>
  <si>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</si>
  <si>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</si>
  <si>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</si>
  <si>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</si>
  <si>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</si>
  <si>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</si>
  <si>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</si>
  <si>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</si>
  <si>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</si>
  <si>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</si>
  <si>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</si>
  <si>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</si>
  <si>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</si>
  <si>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</si>
  <si>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</si>
  <si>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</si>
  <si>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</si>
  <si>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</si>
  <si>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</si>
  <si>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</si>
  <si>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</si>
  <si>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</si>
  <si>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</si>
  <si>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</si>
  <si>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</si>
  <si>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</si>
  <si>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</si>
  <si>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</si>
  <si>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</si>
  <si>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</si>
  <si>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</si>
  <si>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</si>
  <si>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</si>
  <si>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</si>
  <si>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</si>
  <si>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</si>
  <si>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</si>
  <si>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</si>
  <si>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</si>
  <si>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</si>
  <si>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</si>
  <si>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</si>
  <si>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</si>
  <si>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</si>
  <si>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</si>
  <si>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</si>
  <si>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</si>
  <si>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</si>
  <si>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</si>
  <si>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</si>
  <si>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</si>
  <si>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</si>
  <si>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</si>
  <si>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</si>
  <si>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</si>
  <si>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</si>
  <si>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</si>
  <si>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</si>
  <si>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</si>
  <si>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</si>
  <si>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</si>
  <si>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</si>
  <si>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</si>
  <si>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</si>
  <si>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</si>
  <si>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</si>
  <si>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</si>
  <si>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</si>
  <si>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</si>
  <si>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</si>
  <si>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</si>
  <si>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</si>
  <si>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</si>
  <si>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</si>
  <si>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</si>
  <si>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</si>
  <si>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</si>
  <si>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</si>
  <si>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</si>
  <si>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</si>
  <si>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</si>
  <si>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</si>
  <si>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</si>
  <si>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</si>
  <si>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</si>
  <si>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</si>
  <si>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</si>
  <si>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</si>
  <si>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</si>
  <si>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</si>
  <si>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</si>
  <si>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</si>
  <si>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</si>
  <si>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</si>
  <si>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</si>
  <si>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</si>
  <si>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</si>
  <si>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</si>
  <si>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</si>
  <si>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</si>
  <si>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</si>
  <si>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</si>
  <si>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</si>
  <si>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</si>
  <si>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</si>
  <si>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</si>
  <si>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</si>
  <si>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</si>
  <si>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</si>
  <si>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</si>
  <si>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</si>
  <si>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</si>
  <si>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</si>
  <si>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</si>
  <si>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</si>
  <si>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</si>
  <si>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</si>
  <si>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</si>
  <si>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</si>
  <si>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</si>
  <si>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</si>
  <si>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</si>
  <si>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</si>
  <si>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</si>
  <si>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</si>
  <si>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</si>
  <si>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</si>
  <si>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</si>
  <si>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</si>
  <si>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</si>
  <si>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</si>
  <si>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</si>
  <si>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</si>
  <si>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</si>
  <si>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</si>
  <si>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</si>
  <si>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</si>
  <si>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</si>
  <si>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</si>
  <si>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</si>
  <si>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</si>
  <si>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</si>
  <si>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</si>
  <si>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</si>
  <si>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</si>
  <si>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</si>
  <si>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</si>
  <si>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</si>
  <si>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</si>
  <si>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</si>
  <si>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</si>
  <si>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</si>
  <si>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</si>
  <si>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</si>
  <si>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</si>
  <si>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</si>
  <si>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</si>
  <si>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</si>
  <si>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</si>
  <si>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</si>
  <si>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</si>
  <si>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</si>
  <si>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</si>
  <si>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</si>
  <si>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</si>
  <si>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</si>
  <si>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</si>
  <si>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</si>
  <si>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</si>
  <si>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</si>
  <si>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</si>
  <si>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</si>
  <si>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</si>
  <si>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</si>
  <si>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</si>
  <si>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</si>
  <si>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</si>
  <si>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</si>
  <si>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</si>
  <si>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</si>
  <si>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</si>
  <si>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</si>
  <si>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</si>
  <si>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</si>
  <si>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</si>
  <si>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</si>
  <si>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</si>
  <si>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</si>
  <si>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</si>
  <si>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</si>
  <si>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</si>
  <si>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</si>
  <si>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</si>
  <si>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</si>
  <si>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</si>
  <si>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</si>
  <si>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</si>
  <si>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</si>
  <si>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</si>
  <si>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</si>
  <si>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</si>
  <si>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</si>
  <si>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</si>
  <si>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</si>
  <si>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</si>
  <si>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</si>
  <si>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</si>
  <si>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</si>
  <si>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</si>
  <si>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</si>
  <si>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</si>
  <si>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</si>
  <si>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</si>
  <si>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</si>
  <si>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</si>
  <si>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</si>
  <si>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</si>
  <si>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</si>
  <si>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</si>
  <si>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</si>
  <si>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</si>
  <si>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</si>
  <si>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</si>
  <si>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</si>
  <si>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</si>
  <si>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</si>
  <si>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</si>
  <si>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</si>
  <si>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</si>
  <si>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</si>
  <si>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</si>
  <si>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</si>
  <si>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</si>
  <si>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</si>
  <si>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</si>
  <si>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</si>
  <si>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</si>
  <si>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</si>
  <si>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</si>
  <si>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</si>
  <si>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</si>
  <si>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</si>
  <si>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</si>
  <si>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</si>
  <si>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</si>
  <si>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</si>
  <si>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</si>
  <si>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</si>
  <si>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</si>
  <si>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</si>
  <si>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</si>
  <si>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</si>
  <si>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</si>
  <si>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</si>
  <si>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</si>
  <si>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</si>
  <si>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</si>
  <si>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</si>
  <si>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</si>
  <si>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</si>
  <si>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</si>
  <si>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</si>
  <si>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</si>
  <si>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</si>
  <si>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</si>
  <si>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</si>
  <si>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</si>
  <si>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</si>
  <si>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</si>
  <si>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</si>
  <si>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</si>
  <si>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</si>
  <si>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</si>
  <si>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</si>
  <si>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</si>
  <si>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</si>
  <si>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</si>
  <si>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</si>
  <si>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</si>
  <si>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</si>
  <si>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</si>
  <si>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</si>
  <si>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</si>
  <si>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</si>
  <si>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</si>
  <si>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</si>
  <si>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</si>
  <si>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</si>
  <si>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</si>
  <si>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</si>
  <si>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</si>
  <si>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</si>
  <si>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</si>
  <si>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</si>
  <si>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</si>
  <si>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</si>
  <si>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</si>
  <si>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</si>
  <si>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</si>
  <si>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</si>
  <si>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</si>
  <si>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</si>
  <si>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</si>
  <si>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</si>
  <si>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</si>
  <si>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</si>
  <si>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</si>
  <si>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</si>
  <si>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</si>
  <si>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</si>
  <si>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</si>
  <si>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</si>
  <si>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</si>
  <si>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</si>
  <si>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</si>
  <si>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</si>
  <si>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</si>
  <si>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</si>
  <si>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</si>
  <si>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</si>
  <si>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</si>
  <si>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</si>
  <si>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</si>
  <si>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</si>
  <si>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</si>
  <si>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</si>
  <si>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</si>
  <si>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</si>
  <si>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</si>
  <si>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</si>
  <si>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</si>
  <si>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</si>
  <si>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</si>
  <si>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</si>
  <si>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</si>
  <si>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</si>
  <si>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</si>
  <si>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</si>
  <si>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</si>
  <si>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</si>
  <si>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</si>
  <si>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</si>
  <si>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</si>
  <si>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</si>
  <si>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</si>
  <si>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</si>
  <si>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</si>
  <si>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</si>
  <si>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</si>
  <si>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</si>
  <si>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</si>
  <si>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</si>
  <si>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</si>
  <si>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</si>
  <si>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</si>
  <si>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</si>
  <si>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</si>
  <si>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</si>
  <si>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</si>
  <si>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</si>
  <si>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</si>
  <si>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</si>
  <si>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</si>
  <si>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</si>
  <si>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</si>
  <si>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</si>
  <si>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</si>
  <si>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</si>
  <si>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</si>
  <si>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</si>
  <si>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</si>
  <si>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</si>
  <si>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</si>
  <si>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</si>
  <si>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</si>
  <si>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</si>
  <si>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</si>
  <si>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</si>
  <si>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</si>
  <si>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</si>
  <si>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</si>
  <si>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</si>
  <si>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</si>
  <si>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</si>
  <si>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</si>
  <si>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</si>
  <si>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</si>
  <si>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</si>
  <si>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</si>
  <si>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</si>
  <si>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</si>
  <si>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</si>
  <si>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</si>
  <si>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</si>
  <si>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</si>
  <si>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</si>
  <si>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</si>
  <si>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</si>
  <si>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</si>
  <si>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</si>
  <si>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</si>
  <si>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</si>
  <si>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</si>
  <si>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</si>
  <si>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</si>
  <si>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</si>
  <si>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</si>
  <si>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</si>
  <si>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</si>
  <si>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</si>
  <si>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</si>
  <si>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</si>
  <si>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</si>
  <si>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</si>
  <si>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</si>
  <si>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</si>
  <si>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</si>
  <si>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</si>
  <si>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</si>
  <si>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</si>
  <si>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</si>
  <si>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</si>
  <si>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</si>
  <si>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</si>
  <si>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</si>
  <si>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</si>
  <si>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</si>
  <si>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</si>
  <si>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</si>
  <si>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</si>
  <si>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</si>
  <si>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</si>
  <si>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</si>
  <si>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</si>
  <si>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</si>
  <si>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</si>
  <si>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</si>
  <si>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</si>
  <si>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</si>
  <si>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</si>
  <si>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</si>
  <si>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</si>
  <si>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</si>
  <si>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</si>
  <si>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</si>
  <si>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</si>
  <si>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</si>
  <si>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</si>
  <si>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</si>
  <si>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</si>
  <si>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</si>
  <si>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</si>
  <si>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</si>
  <si>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</si>
  <si>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</si>
  <si>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</si>
  <si>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</si>
  <si>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</si>
  <si>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</si>
  <si>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</si>
  <si>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</si>
  <si>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</si>
  <si>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</si>
  <si>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</si>
  <si>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</si>
  <si>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</si>
  <si>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</si>
  <si>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</si>
  <si>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</si>
  <si>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</si>
  <si>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</si>
  <si>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</si>
  <si>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</si>
  <si>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</si>
  <si>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</si>
  <si>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</si>
  <si>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</si>
  <si>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</si>
  <si>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</si>
  <si>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</si>
  <si>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</si>
  <si>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</si>
  <si>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</si>
  <si>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</si>
  <si>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</si>
  <si>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</si>
  <si>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</si>
  <si>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</si>
  <si>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</si>
  <si>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</si>
  <si>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</si>
  <si>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</si>
  <si>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</si>
  <si>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</si>
  <si>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</si>
  <si>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</si>
  <si>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</si>
  <si>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</si>
  <si>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</si>
  <si>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</si>
  <si>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</si>
  <si>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</si>
  <si>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</si>
  <si>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</si>
  <si>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</si>
  <si>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</si>
  <si>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</si>
  <si>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</si>
  <si>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</si>
  <si>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</si>
  <si>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</si>
  <si>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</si>
  <si>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</si>
  <si>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</si>
  <si>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</si>
  <si>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</si>
  <si>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</si>
  <si>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</si>
  <si>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</si>
  <si>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</si>
  <si>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</si>
  <si>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</si>
  <si>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</si>
  <si>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</si>
  <si>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</si>
  <si>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</si>
  <si>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</si>
  <si>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</si>
  <si>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</si>
  <si>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</si>
  <si>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</si>
  <si>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</si>
  <si>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</si>
  <si>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</si>
  <si>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</si>
  <si>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</si>
  <si>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</si>
  <si>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</si>
  <si>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</si>
  <si>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</si>
  <si>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</si>
  <si>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</si>
  <si>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</si>
  <si>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</si>
  <si>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</si>
  <si>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</si>
  <si>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</si>
  <si>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</si>
  <si>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</si>
  <si>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</si>
  <si>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</si>
  <si>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</si>
  <si>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</si>
  <si>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</si>
  <si>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</si>
  <si>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</si>
  <si>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</si>
  <si>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</si>
  <si>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</si>
  <si>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</si>
  <si>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</si>
  <si>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</si>
  <si>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</si>
  <si>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</si>
  <si>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</si>
  <si>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</si>
  <si>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</si>
  <si>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</si>
  <si>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</si>
  <si>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</si>
  <si>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</si>
  <si>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</si>
  <si>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</si>
  <si>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</si>
  <si>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</si>
  <si>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</si>
  <si>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</si>
  <si>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</si>
  <si>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</si>
  <si>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</si>
  <si>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</si>
  <si>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</si>
  <si>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</si>
  <si>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</si>
  <si>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</si>
  <si>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</si>
  <si>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</si>
  <si>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</si>
  <si>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</si>
  <si>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</si>
  <si>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</si>
  <si>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</si>
  <si>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</si>
  <si>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</si>
  <si>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</si>
  <si>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</si>
  <si>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</si>
  <si>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</si>
  <si>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</si>
  <si>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</si>
  <si>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</si>
  <si>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</si>
  <si>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</si>
  <si>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</si>
  <si>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</si>
  <si>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</si>
  <si>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</si>
  <si>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</si>
  <si>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</si>
  <si>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</si>
  <si>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</si>
  <si>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</si>
  <si>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</si>
  <si>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</si>
  <si>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</si>
  <si>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</si>
  <si>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</si>
  <si>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</si>
  <si>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</si>
  <si>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</si>
  <si>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</si>
  <si>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</si>
  <si>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</si>
  <si>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</si>
  <si>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</si>
  <si>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</si>
  <si>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</si>
  <si>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</si>
  <si>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</si>
  <si>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</si>
  <si>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</si>
  <si>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</si>
  <si>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</si>
  <si>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</si>
  <si>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</si>
  <si>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</si>
  <si>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</si>
  <si>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</si>
  <si>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</si>
  <si>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</si>
  <si>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</si>
  <si>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</si>
  <si>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</si>
  <si>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</si>
  <si>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</si>
  <si>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</si>
  <si>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</si>
  <si>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</si>
  <si>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</si>
  <si>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</si>
  <si>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</si>
  <si>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</si>
  <si>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</si>
  <si>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</si>
  <si>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</si>
  <si>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</si>
  <si>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</si>
  <si>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</si>
  <si>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</si>
  <si>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</si>
  <si>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</si>
  <si>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</si>
  <si>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</si>
  <si>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</si>
  <si>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</si>
  <si>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</si>
  <si>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</si>
  <si>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</si>
  <si>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</si>
  <si>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</si>
  <si>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</si>
  <si>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</si>
  <si>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</si>
  <si>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</si>
  <si>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</si>
  <si>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</si>
  <si>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</si>
  <si>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</si>
  <si>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</si>
  <si>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</si>
  <si>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</si>
  <si>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</si>
  <si>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</si>
  <si>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</si>
  <si>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</si>
  <si>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</si>
  <si>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</si>
  <si>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</si>
  <si>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</si>
  <si>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</si>
  <si>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</si>
  <si>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</si>
  <si>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</si>
  <si>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</si>
  <si>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</si>
  <si>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</si>
  <si>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</si>
  <si>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</si>
  <si>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</si>
  <si>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</si>
  <si>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</si>
  <si>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</si>
  <si>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</si>
  <si>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</si>
  <si>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</si>
  <si>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</si>
  <si>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</si>
  <si>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</si>
  <si>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</si>
  <si>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</si>
  <si>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</si>
  <si>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</si>
  <si>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</si>
  <si>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</si>
  <si>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</si>
  <si>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</si>
  <si>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</si>
  <si>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</si>
  <si>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</si>
  <si>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</si>
  <si>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</si>
  <si>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</si>
  <si>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</si>
  <si>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</si>
  <si>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</si>
  <si>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</si>
  <si>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</si>
  <si>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</si>
  <si>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</si>
  <si>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</si>
  <si>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</si>
  <si>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</si>
  <si>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</si>
  <si>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</si>
  <si>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</si>
  <si>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</si>
  <si>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</si>
  <si>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</si>
  <si>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</si>
  <si>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</si>
  <si>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</si>
  <si>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</si>
  <si>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</si>
  <si>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</si>
  <si>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</si>
  <si>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</si>
  <si>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</si>
  <si>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</si>
  <si>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</si>
  <si>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</si>
  <si>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</si>
  <si>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</si>
  <si>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</si>
  <si>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</si>
  <si>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</si>
  <si>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</si>
  <si>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</si>
  <si>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</si>
  <si>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</si>
  <si>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</si>
  <si>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</si>
  <si>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</si>
  <si>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</si>
  <si>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</si>
  <si>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</si>
  <si>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</si>
  <si>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</si>
  <si>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</si>
  <si>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</si>
  <si>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</si>
  <si>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</si>
  <si>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</si>
  <si>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</si>
  <si>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</si>
  <si>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</si>
  <si>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</si>
  <si>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</si>
  <si>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</si>
  <si>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</si>
  <si>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</si>
  <si>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</si>
  <si>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</si>
  <si>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</si>
  <si>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</si>
  <si>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</si>
  <si>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</si>
  <si>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</si>
  <si>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</si>
  <si>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</si>
  <si>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</si>
  <si>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</si>
  <si>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</si>
  <si>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</si>
  <si>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</si>
  <si>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</si>
  <si>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</si>
  <si>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</si>
  <si>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</si>
  <si>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</si>
  <si>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</si>
  <si>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</si>
  <si>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</si>
  <si>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</si>
  <si>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</si>
  <si>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</si>
  <si>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</si>
  <si>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</si>
  <si>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</si>
  <si>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</si>
  <si>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</si>
  <si>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</si>
  <si>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</si>
  <si>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</si>
  <si>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</si>
  <si>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</si>
  <si>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</si>
  <si>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</si>
  <si>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</si>
  <si>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</si>
  <si>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</si>
  <si>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</si>
  <si>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</si>
  <si>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</si>
  <si>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</si>
  <si>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</si>
  <si>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</si>
  <si>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</si>
  <si>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</si>
  <si>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</si>
  <si>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</si>
  <si>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</si>
  <si>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</si>
  <si>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</si>
  <si>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</si>
  <si>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</si>
  <si>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</si>
  <si>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</si>
  <si>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</si>
  <si>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</si>
  <si>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</si>
  <si>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</si>
  <si>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</si>
  <si>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</si>
  <si>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</si>
  <si>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</si>
  <si>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</si>
  <si>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</si>
  <si>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</si>
  <si>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</si>
  <si>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</si>
  <si>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</si>
  <si>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</si>
  <si>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</si>
  <si>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</si>
  <si>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</si>
  <si>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</si>
  <si>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</si>
  <si>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</si>
  <si>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</si>
  <si>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</si>
  <si>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</si>
  <si>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</si>
  <si>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</si>
  <si>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</si>
  <si>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</si>
  <si>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</si>
  <si>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</si>
  <si>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</si>
  <si>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</si>
  <si>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</si>
  <si>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</si>
  <si>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</si>
  <si>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</si>
  <si>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</si>
  <si>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</si>
  <si>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</si>
  <si>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</si>
  <si>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</si>
  <si>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</si>
  <si>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</si>
  <si>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</si>
  <si>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</si>
  <si>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</si>
  <si>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</si>
  <si>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</si>
  <si>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</si>
  <si>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</si>
  <si>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</si>
  <si>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</si>
  <si>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</si>
  <si>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</si>
  <si>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</si>
  <si>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</si>
  <si>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</si>
  <si>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</si>
  <si>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</si>
  <si>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</si>
  <si>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</si>
  <si>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</si>
  <si>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</si>
  <si>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</si>
  <si>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</si>
  <si>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</si>
  <si>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</si>
  <si>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</si>
  <si>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</si>
  <si>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</si>
  <si>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</si>
  <si>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</si>
  <si>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</si>
  <si>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</si>
  <si>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</si>
  <si>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</si>
  <si>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</si>
  <si>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</si>
  <si>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</si>
  <si>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</si>
  <si>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</si>
  <si>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</si>
  <si>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</si>
  <si>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</si>
  <si>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</si>
  <si>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</si>
  <si>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</si>
  <si>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</si>
  <si>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</si>
  <si>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</si>
  <si>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</si>
  <si>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</si>
  <si>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</si>
  <si>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</si>
  <si>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</si>
  <si>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</si>
  <si>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</si>
  <si>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</si>
  <si>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</si>
  <si>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</si>
  <si>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</si>
  <si>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</si>
  <si>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</si>
  <si>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</si>
  <si>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</si>
  <si>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</si>
  <si>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</si>
  <si>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</si>
  <si>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</si>
  <si>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</si>
  <si>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</si>
  <si>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</si>
  <si>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</si>
  <si>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</si>
  <si>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</si>
  <si>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</si>
  <si>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</si>
  <si>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</si>
  <si>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</si>
  <si>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</si>
  <si>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</si>
  <si>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</si>
  <si>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</si>
  <si>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</si>
  <si>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</si>
  <si>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</si>
  <si>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</si>
  <si>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</si>
  <si>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</si>
  <si>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</si>
  <si>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</si>
  <si>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</si>
  <si>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</si>
  <si>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</si>
  <si>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</si>
  <si>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</si>
  <si>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</si>
  <si>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</si>
  <si>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</si>
  <si>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</si>
  <si>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</si>
  <si>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</si>
  <si>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</si>
  <si>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</si>
  <si>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</si>
  <si>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</si>
  <si>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</si>
  <si>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</si>
  <si>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</si>
  <si>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</si>
  <si>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</si>
  <si>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</si>
  <si>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</si>
  <si>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</si>
  <si>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</si>
  <si>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</si>
  <si>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</si>
  <si>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</si>
  <si>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</si>
  <si>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</si>
  <si>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</si>
  <si>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</si>
  <si>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</si>
  <si>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</si>
  <si>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</si>
  <si>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</si>
  <si>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</si>
  <si>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</si>
  <si>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</si>
  <si>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</si>
  <si>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</si>
  <si>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</si>
  <si>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</si>
  <si>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</si>
  <si>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</si>
  <si>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</si>
  <si>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</si>
  <si>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</si>
  <si>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</si>
  <si>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</si>
  <si>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</si>
  <si>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</si>
  <si>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</si>
  <si>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</si>
  <si>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</si>
  <si>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</si>
  <si>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</si>
  <si>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</si>
  <si>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</si>
  <si>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</si>
  <si>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</si>
  <si>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</si>
  <si>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</si>
  <si>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</si>
  <si>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</si>
  <si>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</si>
  <si>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</si>
  <si>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</si>
  <si>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</si>
  <si>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</si>
  <si>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</si>
  <si>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</si>
  <si>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</si>
  <si>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</si>
  <si>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</si>
  <si>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</si>
  <si>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</si>
  <si>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</si>
  <si>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</si>
  <si>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</si>
  <si>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</si>
  <si>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</si>
  <si>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</si>
  <si>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</si>
  <si>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</si>
  <si>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</si>
  <si>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</si>
  <si>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</si>
  <si>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</si>
  <si>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</si>
  <si>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</si>
  <si>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</si>
  <si>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</si>
  <si>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</si>
  <si>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</si>
  <si>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</si>
  <si>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</si>
  <si>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</si>
  <si>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</si>
  <si>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</si>
  <si>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</si>
  <si>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</si>
  <si>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</si>
  <si>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</si>
  <si>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</si>
  <si>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</si>
  <si>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</si>
  <si>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</si>
  <si>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</si>
  <si>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</si>
  <si>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</si>
  <si>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</si>
  <si>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</si>
  <si>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</si>
  <si>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</si>
  <si>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</si>
  <si>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</si>
  <si>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</si>
  <si>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</si>
  <si>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</si>
  <si>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</si>
  <si>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</si>
  <si>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</si>
  <si>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</si>
  <si>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</si>
  <si>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</si>
  <si>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</si>
  <si>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</si>
  <si>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</si>
  <si>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</si>
  <si>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</si>
  <si>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</si>
  <si>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</si>
  <si>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</si>
  <si>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</si>
  <si>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</si>
  <si>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</si>
  <si>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</si>
  <si>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</si>
  <si>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</si>
  <si>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</si>
  <si>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</si>
  <si>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</si>
  <si>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</si>
  <si>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</si>
  <si>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</si>
  <si>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</si>
  <si>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</si>
  <si>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</si>
  <si>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</si>
  <si>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</si>
  <si>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</si>
  <si>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</si>
  <si>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</si>
  <si>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</si>
  <si>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</si>
  <si>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</si>
  <si>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</si>
  <si>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</si>
  <si>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</si>
  <si>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</si>
  <si>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</si>
  <si>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</si>
  <si>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</si>
  <si>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</si>
  <si>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</si>
  <si>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</si>
  <si>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</si>
  <si>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</si>
  <si>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</si>
  <si>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</si>
  <si>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</si>
  <si>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</si>
  <si>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</si>
  <si>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</si>
  <si>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</si>
  <si>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</si>
  <si>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</si>
  <si>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</si>
  <si>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</si>
  <si>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</si>
  <si>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</si>
  <si>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</si>
  <si>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</si>
  <si>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</si>
  <si>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</si>
  <si>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</si>
  <si>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</si>
  <si>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</si>
  <si>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</si>
  <si>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</si>
  <si>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</si>
  <si>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</si>
  <si>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</si>
  <si>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</si>
  <si>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</si>
  <si>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</si>
  <si>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</si>
  <si>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</si>
  <si>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</si>
  <si>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</si>
  <si>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</si>
  <si>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</si>
  <si>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</si>
  <si>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</si>
  <si>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</si>
  <si>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</si>
  <si>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</si>
  <si>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</si>
  <si>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</si>
  <si>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</si>
  <si>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</si>
  <si>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</si>
  <si>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</si>
  <si>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</si>
  <si>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</si>
  <si>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</si>
  <si>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</si>
  <si>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</si>
  <si>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</si>
  <si>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</si>
  <si>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</si>
  <si>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</si>
  <si>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</si>
  <si>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</si>
  <si>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</si>
  <si>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</si>
  <si>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</si>
  <si>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</si>
  <si>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</si>
  <si>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</si>
  <si>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</si>
  <si>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</si>
  <si>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</si>
  <si>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</si>
  <si>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</si>
  <si>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</si>
  <si>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</si>
  <si>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</si>
  <si>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</si>
  <si>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</si>
  <si>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</si>
  <si>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</si>
  <si>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</si>
  <si>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</si>
  <si>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</si>
  <si>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</si>
  <si>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</si>
  <si>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</si>
  <si>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</si>
  <si>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</si>
  <si>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</si>
  <si>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</si>
  <si>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</si>
  <si>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</si>
  <si>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</si>
  <si>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</si>
  <si>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</si>
  <si>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</si>
  <si>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</si>
  <si>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</si>
  <si>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</si>
  <si>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</si>
  <si>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</si>
  <si>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</si>
  <si>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</si>
  <si>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</si>
  <si>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</si>
  <si>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</si>
  <si>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</si>
  <si>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</si>
  <si>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</si>
  <si>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</si>
  <si>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</si>
  <si>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</si>
  <si>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</si>
  <si>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</si>
  <si>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</si>
  <si>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</si>
  <si>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</si>
  <si>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</si>
  <si>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</si>
  <si>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</si>
  <si>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</si>
  <si>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</si>
  <si>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</si>
  <si>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</si>
  <si>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</si>
  <si>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</si>
  <si>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</si>
  <si>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</si>
  <si>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</si>
  <si>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</si>
  <si>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</si>
  <si>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</si>
  <si>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</si>
  <si>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</si>
  <si>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</si>
  <si>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</si>
  <si>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</si>
  <si>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</si>
  <si>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</si>
  <si>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</si>
  <si>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</si>
  <si>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</si>
  <si>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</si>
  <si>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</si>
  <si>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</si>
  <si>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</si>
  <si>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</si>
  <si>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</si>
  <si>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</si>
  <si>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</si>
  <si>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</si>
  <si>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</si>
  <si>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</si>
  <si>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</si>
  <si>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</si>
  <si>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</si>
  <si>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</si>
  <si>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</si>
  <si>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</si>
  <si>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</si>
  <si>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</si>
  <si>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</si>
  <si>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</si>
  <si>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</si>
  <si>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</si>
  <si>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</si>
  <si>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</si>
  <si>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</si>
  <si>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</si>
  <si>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</si>
  <si>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</si>
  <si>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</si>
  <si>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</si>
  <si>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</si>
  <si>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</si>
  <si>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</si>
  <si>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</si>
  <si>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</si>
  <si>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</si>
  <si>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</si>
  <si>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</si>
  <si>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</si>
  <si>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</si>
  <si>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</si>
  <si>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</si>
  <si>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</si>
  <si>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</si>
  <si>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</si>
  <si>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</si>
  <si>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</si>
  <si>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</si>
  <si>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</si>
  <si>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</si>
  <si>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</si>
  <si>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</si>
  <si>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</si>
  <si>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</si>
  <si>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</si>
  <si>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</si>
  <si>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</si>
  <si>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</si>
  <si>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</si>
  <si>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</si>
  <si>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</si>
  <si>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</si>
  <si>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</si>
  <si>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</si>
  <si>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</si>
  <si>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</si>
  <si>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</si>
  <si>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</si>
  <si>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</si>
  <si>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</si>
  <si>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</si>
  <si>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</si>
  <si>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</si>
  <si>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</si>
  <si>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</si>
  <si>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</si>
  <si>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</si>
  <si>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</si>
  <si>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</si>
  <si>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</si>
  <si>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</si>
  <si>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</si>
  <si>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</si>
  <si>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</si>
  <si>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</si>
  <si>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</si>
  <si>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</si>
  <si>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</si>
  <si>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</si>
  <si>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</si>
  <si>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</si>
  <si>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</si>
  <si>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</si>
  <si>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</si>
  <si>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</si>
  <si>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</si>
  <si>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</si>
  <si>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</si>
  <si>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</si>
  <si>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</si>
  <si>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</si>
  <si>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</si>
  <si>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</si>
  <si>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</si>
  <si>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</si>
  <si>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</si>
  <si>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</si>
  <si>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</si>
  <si>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</si>
  <si>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</si>
  <si>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</si>
  <si>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</si>
  <si>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</si>
  <si>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</si>
  <si>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</si>
  <si>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</si>
  <si>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</si>
  <si>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</si>
  <si>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</si>
  <si>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</si>
  <si>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</si>
  <si>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</si>
  <si>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</si>
  <si>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</si>
  <si>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</si>
  <si>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</si>
  <si>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</si>
  <si>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</si>
  <si>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</si>
  <si>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</si>
  <si>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</si>
  <si>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</si>
  <si>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</si>
  <si>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</si>
  <si>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</si>
  <si>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</si>
  <si>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</si>
  <si>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</si>
  <si>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</si>
  <si>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</si>
  <si>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</si>
  <si>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</si>
  <si>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</si>
  <si>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</si>
  <si>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</si>
  <si>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</si>
  <si>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</si>
  <si>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</si>
  <si>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</si>
  <si>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</si>
  <si>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</si>
  <si>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</si>
  <si>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</si>
  <si>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</si>
  <si>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</si>
  <si>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</si>
  <si>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</si>
  <si>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</si>
  <si>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</si>
  <si>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</si>
  <si>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</si>
  <si>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</si>
  <si>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</si>
  <si>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</si>
  <si>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</si>
  <si>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</si>
  <si>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</si>
  <si>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</si>
  <si>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</si>
  <si>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</si>
  <si>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</si>
  <si>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</si>
  <si>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</si>
  <si>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</si>
  <si>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</si>
  <si>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</si>
  <si>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</si>
  <si>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</si>
  <si>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</si>
  <si>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</si>
  <si>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</si>
  <si>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</si>
  <si>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</si>
  <si>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</si>
  <si>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</si>
  <si>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</si>
  <si>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</si>
  <si>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</si>
  <si>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</si>
  <si>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</si>
  <si>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</si>
  <si>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</si>
  <si>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</si>
  <si>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</si>
  <si>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</si>
  <si>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</si>
  <si>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</si>
  <si>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</si>
  <si>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</si>
  <si>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</si>
  <si>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</si>
  <si>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</si>
  <si>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</si>
  <si>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</si>
  <si>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</si>
  <si>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</si>
  <si>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</si>
  <si>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</si>
  <si>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</si>
  <si>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</si>
  <si>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</si>
  <si>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</si>
  <si>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</si>
  <si>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</si>
  <si>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</si>
  <si>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</si>
  <si>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</si>
  <si>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</si>
  <si>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</si>
  <si>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</si>
  <si>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</si>
  <si>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</si>
  <si>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</si>
  <si>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</si>
  <si>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</si>
  <si>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</si>
  <si>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</si>
  <si>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</si>
  <si>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</si>
  <si>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</si>
  <si>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</si>
  <si>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</si>
  <si>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</si>
  <si>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</si>
  <si>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</si>
  <si>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</si>
  <si>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</si>
  <si>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</si>
  <si>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</si>
  <si>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</si>
  <si>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</si>
  <si>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</si>
  <si>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</si>
  <si>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</si>
  <si>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</si>
  <si>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</si>
  <si>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</si>
  <si>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</si>
  <si>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</si>
  <si>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</si>
  <si>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</si>
  <si>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</si>
  <si>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</si>
  <si>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</si>
  <si>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</si>
  <si>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</si>
  <si>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</si>
  <si>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</si>
  <si>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</si>
  <si>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</si>
  <si>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</si>
  <si>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</si>
  <si>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</si>
  <si>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</si>
  <si>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</si>
  <si>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</si>
  <si>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</si>
  <si>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</si>
  <si>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</si>
  <si>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</si>
  <si>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</si>
  <si>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</si>
  <si>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</si>
  <si>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</si>
  <si>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</si>
  <si>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</si>
  <si>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</si>
  <si>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</si>
  <si>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</si>
  <si>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</si>
  <si>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</si>
  <si>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</si>
  <si>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</si>
  <si>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</si>
  <si>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</si>
  <si>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</si>
  <si>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</si>
  <si>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</si>
  <si>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</si>
  <si>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</si>
  <si>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</si>
  <si>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</si>
  <si>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</si>
  <si>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</si>
  <si>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</si>
  <si>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</si>
  <si>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</si>
  <si>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</si>
  <si>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</si>
  <si>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</si>
  <si>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</si>
  <si>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</si>
  <si>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</si>
  <si>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</si>
  <si>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</si>
  <si>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</si>
  <si>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</si>
  <si>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</si>
  <si>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</si>
  <si>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</si>
  <si>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</si>
  <si>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</si>
  <si>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</si>
  <si>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</si>
  <si>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</si>
  <si>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</si>
  <si>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</si>
  <si>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</si>
  <si>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</si>
  <si>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</si>
  <si>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</si>
  <si>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</si>
  <si>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</si>
  <si>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</si>
  <si>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</si>
  <si>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</si>
  <si>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</si>
  <si>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</si>
  <si>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</si>
  <si>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</si>
  <si>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</si>
  <si>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</si>
  <si>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</si>
  <si>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</si>
  <si>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</si>
  <si>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</si>
  <si>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</si>
  <si>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</si>
  <si>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</si>
  <si>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</si>
  <si>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</si>
  <si>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</si>
  <si>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</si>
  <si>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</si>
  <si>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</si>
  <si>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</si>
  <si>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</si>
  <si>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</si>
  <si>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</si>
  <si>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</si>
  <si>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</si>
  <si>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</si>
  <si>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</si>
  <si>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</si>
  <si>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</si>
  <si>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</si>
  <si>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</si>
  <si>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</si>
  <si>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</si>
  <si>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</si>
  <si>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</si>
  <si>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</si>
  <si>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</si>
  <si>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</si>
  <si>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</si>
  <si>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</si>
  <si>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</si>
  <si>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</si>
  <si>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</si>
  <si>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</si>
  <si>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</si>
  <si>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</si>
  <si>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</si>
  <si>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</si>
  <si>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</si>
  <si>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</si>
  <si>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</si>
  <si>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</si>
  <si>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</si>
  <si>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</si>
  <si>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</si>
  <si>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</si>
  <si>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</si>
  <si>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</si>
  <si>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</si>
  <si>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</si>
  <si>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</si>
  <si>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</si>
  <si>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</si>
  <si>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</si>
  <si>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</si>
  <si>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</si>
  <si>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</si>
  <si>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</si>
  <si>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</si>
  <si>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</si>
  <si>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</si>
  <si>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</si>
  <si>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</si>
  <si>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</si>
  <si>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</si>
  <si>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</si>
  <si>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</si>
  <si>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</si>
  <si>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</si>
  <si>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</si>
  <si>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</si>
  <si>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</si>
  <si>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</si>
  <si>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</si>
  <si>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</si>
  <si>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</si>
  <si>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</si>
  <si>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</si>
  <si>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</si>
  <si>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</si>
  <si>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</si>
  <si>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</si>
  <si>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</si>
  <si>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</si>
  <si>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</si>
  <si>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</si>
  <si>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</si>
  <si>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</si>
  <si>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</si>
  <si>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</si>
  <si>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</si>
  <si>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</si>
  <si>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</si>
  <si>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</si>
  <si>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</si>
  <si>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</si>
  <si>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</si>
  <si>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</si>
  <si>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</si>
  <si>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</si>
  <si>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</si>
  <si>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</si>
  <si>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</si>
  <si>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</si>
  <si>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</si>
  <si>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</si>
  <si>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</si>
  <si>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</si>
  <si>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</si>
  <si>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</si>
  <si>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</si>
  <si>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</si>
  <si>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</si>
  <si>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</si>
  <si>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</si>
  <si>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</si>
  <si>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</si>
  <si>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</si>
  <si>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</si>
  <si>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</si>
  <si>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</si>
  <si>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</si>
  <si>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</si>
  <si>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</si>
  <si>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</si>
  <si>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</si>
  <si>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</si>
  <si>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</si>
  <si>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</si>
  <si>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</si>
  <si>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</si>
  <si>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</si>
  <si>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</si>
  <si>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</si>
  <si>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</si>
  <si>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</si>
  <si>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</si>
  <si>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</si>
  <si>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</si>
  <si>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</si>
  <si>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</si>
  <si>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</si>
  <si>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</si>
  <si>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</si>
  <si>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</si>
  <si>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</si>
  <si>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</si>
  <si>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</si>
  <si>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</si>
  <si>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</si>
  <si>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</si>
  <si>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</si>
  <si>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</si>
  <si>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</si>
  <si>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</si>
  <si>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</si>
  <si>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</si>
  <si>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</si>
  <si>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</si>
  <si>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</si>
  <si>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</si>
  <si>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</si>
  <si>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</si>
  <si>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</si>
  <si>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</si>
  <si>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</si>
  <si>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</si>
  <si>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</si>
  <si>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</si>
  <si>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</si>
  <si>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</si>
  <si>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</si>
  <si>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</si>
  <si>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</si>
  <si>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</si>
  <si>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</si>
  <si>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</si>
  <si>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</si>
  <si>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</si>
  <si>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</si>
  <si>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</si>
  <si>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</si>
  <si>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</si>
  <si>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</si>
  <si>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</si>
  <si>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</si>
  <si>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</si>
  <si>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</si>
  <si>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</si>
  <si>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</si>
  <si>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</si>
  <si>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</si>
  <si>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</si>
  <si>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</si>
  <si>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</si>
  <si>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</si>
  <si>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</si>
  <si>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</si>
  <si>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</si>
  <si>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</si>
  <si>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</si>
  <si>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</si>
  <si>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</si>
  <si>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</si>
  <si>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</si>
  <si>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</si>
  <si>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</si>
  <si>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</si>
  <si>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</si>
  <si>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</si>
  <si>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</si>
  <si>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</si>
  <si>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</si>
  <si>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</si>
  <si>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</si>
  <si>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</si>
  <si>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</si>
  <si>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</si>
  <si>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</si>
  <si>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</si>
  <si>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</si>
  <si>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</si>
  <si>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</si>
  <si>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</si>
  <si>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</si>
  <si>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</si>
  <si>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</si>
  <si>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</si>
  <si>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</si>
  <si>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</si>
  <si>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</si>
  <si>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</si>
  <si>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</si>
  <si>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</si>
  <si>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</si>
  <si>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</si>
  <si>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</si>
  <si>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</si>
  <si>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</si>
  <si>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</si>
  <si>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</si>
  <si>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</si>
  <si>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</si>
  <si>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</si>
  <si>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</si>
  <si>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</si>
  <si>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</si>
  <si>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</si>
  <si>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</si>
  <si>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</si>
  <si>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</si>
  <si>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</si>
  <si>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</si>
  <si>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</si>
  <si>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</si>
  <si>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</si>
  <si>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</si>
  <si>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</si>
  <si>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</si>
  <si>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</si>
  <si>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</si>
  <si>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</si>
  <si>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</si>
  <si>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</si>
  <si>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</si>
  <si>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</si>
  <si>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</si>
  <si>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</si>
  <si>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</si>
  <si>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</si>
  <si>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</si>
  <si>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</si>
  <si>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</si>
  <si>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</si>
  <si>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</si>
  <si>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</si>
  <si>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</si>
  <si>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</si>
  <si>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</si>
  <si>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</si>
  <si>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</si>
  <si>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</si>
  <si>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</si>
  <si>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</si>
  <si>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</si>
  <si>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</si>
  <si>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</si>
  <si>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</si>
  <si>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</si>
  <si>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</si>
  <si>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</si>
  <si>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</si>
  <si>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</si>
  <si>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</si>
  <si>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</si>
  <si>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</si>
  <si>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</si>
  <si>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</si>
  <si>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</si>
  <si>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</si>
  <si>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</si>
  <si>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</si>
  <si>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</si>
  <si>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</si>
  <si>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</si>
  <si>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</si>
  <si>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</si>
  <si>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</si>
  <si>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</si>
  <si>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</si>
  <si>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</si>
  <si>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</si>
  <si>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</si>
  <si>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</si>
  <si>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</si>
  <si>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</si>
  <si>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</si>
  <si>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</si>
  <si>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</si>
  <si>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</si>
  <si>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</si>
  <si>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</si>
  <si>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</si>
  <si>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</si>
  <si>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</si>
  <si>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</si>
  <si>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</si>
  <si>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</si>
  <si>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</si>
  <si>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</si>
  <si>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</si>
  <si>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</si>
  <si>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</si>
  <si>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</si>
  <si>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</si>
  <si>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</si>
  <si>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</si>
  <si>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</si>
  <si>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</si>
  <si>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</si>
  <si>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</si>
  <si>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</si>
  <si>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</si>
  <si>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</si>
  <si>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</si>
  <si>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</si>
  <si>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</si>
  <si>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</si>
  <si>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</si>
  <si>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</si>
  <si>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</si>
  <si>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</si>
  <si>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</si>
  <si>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</si>
  <si>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</si>
  <si>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</si>
  <si>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</si>
  <si>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</si>
  <si>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</si>
  <si>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</si>
  <si>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</si>
  <si>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</si>
  <si>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</si>
  <si>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</si>
  <si>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</si>
  <si>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</si>
  <si>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</si>
  <si>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</si>
  <si>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</si>
  <si>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</si>
  <si>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</si>
  <si>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</si>
  <si>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</si>
  <si>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</si>
  <si>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</si>
  <si>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</si>
  <si>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</si>
  <si>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</si>
  <si>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</si>
  <si>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</si>
  <si>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</si>
  <si>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</si>
  <si>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</si>
  <si>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</si>
  <si>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</si>
  <si>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</si>
  <si>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</si>
  <si>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</si>
  <si>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</si>
  <si>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</si>
  <si>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</si>
  <si>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</si>
  <si>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</si>
  <si>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</si>
  <si>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</si>
  <si>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</si>
  <si>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</si>
  <si>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</si>
  <si>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</si>
  <si>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</si>
  <si>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</si>
  <si>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</si>
  <si>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</si>
  <si>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</si>
  <si>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</si>
  <si>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</si>
  <si>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</si>
  <si>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</si>
  <si>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</si>
  <si>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</si>
  <si>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</si>
  <si>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</si>
  <si>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</si>
  <si>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</si>
  <si>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</si>
  <si>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</si>
  <si>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</si>
  <si>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</si>
  <si>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</si>
  <si>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</si>
  <si>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</si>
  <si>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</si>
  <si>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</si>
  <si>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</si>
  <si>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</si>
  <si>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</si>
  <si>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</si>
  <si>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</si>
  <si>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</si>
  <si>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</si>
  <si>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</si>
  <si>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</si>
  <si>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</si>
  <si>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</si>
  <si>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</si>
  <si>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</si>
  <si>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</si>
  <si>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</si>
  <si>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</si>
  <si>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</si>
  <si>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</si>
  <si>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</si>
  <si>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</si>
  <si>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</si>
  <si>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</si>
  <si>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</si>
  <si>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</si>
  <si>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</si>
  <si>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</si>
  <si>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</si>
  <si>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</si>
  <si>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</si>
  <si>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</si>
  <si>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</si>
  <si>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</si>
  <si>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</si>
  <si>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</si>
  <si>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</si>
  <si>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</si>
  <si>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</si>
  <si>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</si>
  <si>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</si>
  <si>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</si>
  <si>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</si>
  <si>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</si>
  <si>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</si>
  <si>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</si>
  <si>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</si>
  <si>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</si>
  <si>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</si>
  <si>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</si>
  <si>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</si>
  <si>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</si>
  <si>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</si>
  <si>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</si>
  <si>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</si>
  <si>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</si>
  <si>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</si>
  <si>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</si>
  <si>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</si>
  <si>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</si>
  <si>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</si>
  <si>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</si>
  <si>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</si>
  <si>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</si>
  <si>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</si>
  <si>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</si>
  <si>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</si>
  <si>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</si>
  <si>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</si>
  <si>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</si>
  <si>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</si>
  <si>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</si>
  <si>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</si>
  <si>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</si>
  <si>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</si>
  <si>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</si>
  <si>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</si>
  <si>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</si>
  <si>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</si>
  <si>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</si>
  <si>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</si>
  <si>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</si>
  <si>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</si>
  <si>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</si>
  <si>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</si>
  <si>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</si>
  <si>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</si>
  <si>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</si>
  <si>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</si>
  <si>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</si>
  <si>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</si>
  <si>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</si>
  <si>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</si>
  <si>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</si>
  <si>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</si>
  <si>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</si>
  <si>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</si>
  <si>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</si>
  <si>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</si>
  <si>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</si>
  <si>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</si>
  <si>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</si>
  <si>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</si>
  <si>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</si>
  <si>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</si>
  <si>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</si>
  <si>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</si>
  <si>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</si>
  <si>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</si>
  <si>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</si>
  <si>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</si>
  <si>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</si>
  <si>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</si>
  <si>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</si>
  <si>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</si>
  <si>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</si>
  <si>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</si>
  <si>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</si>
  <si>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</si>
  <si>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</si>
  <si>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</si>
  <si>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</si>
  <si>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</si>
  <si>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</si>
  <si>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</si>
  <si>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</si>
  <si>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</si>
  <si>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</si>
  <si>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</si>
  <si>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</si>
  <si>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</si>
  <si>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</si>
  <si>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</si>
  <si>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</si>
  <si>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</si>
  <si>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</si>
  <si>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</si>
  <si>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</si>
  <si>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</si>
  <si>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</si>
  <si>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</si>
  <si>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</si>
  <si>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</si>
  <si>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</si>
  <si>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</si>
  <si>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</si>
  <si>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</si>
  <si>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</si>
  <si>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</si>
  <si>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</si>
  <si>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</si>
  <si>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</si>
  <si>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</si>
  <si>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</si>
  <si>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</si>
  <si>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</si>
  <si>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</si>
  <si>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</si>
  <si>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</si>
  <si>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</si>
  <si>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</si>
  <si>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</si>
  <si>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</si>
  <si>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</si>
  <si>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</si>
  <si>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</si>
  <si>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</si>
  <si>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</si>
  <si>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</si>
  <si>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</si>
  <si>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</si>
  <si>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</si>
  <si>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</si>
  <si>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</si>
  <si>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</si>
  <si>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</si>
  <si>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</si>
  <si>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</si>
  <si>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</si>
  <si>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</si>
  <si>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</si>
  <si>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</si>
  <si>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</si>
  <si>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</si>
  <si>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</si>
  <si>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</si>
  <si>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</si>
  <si>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</si>
  <si>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</si>
  <si>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</si>
  <si>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</si>
  <si>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</si>
  <si>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</si>
  <si>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</si>
  <si>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</si>
  <si>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</si>
  <si>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</si>
  <si>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</si>
  <si>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</si>
  <si>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</si>
  <si>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</si>
  <si>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</si>
  <si>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</si>
  <si>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</si>
  <si>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</si>
  <si>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</si>
  <si>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</si>
  <si>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</si>
  <si>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</si>
  <si>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</si>
  <si>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</si>
  <si>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</si>
  <si>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</si>
  <si>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</si>
  <si>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</si>
  <si>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</si>
  <si>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</si>
  <si>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</si>
  <si>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</si>
  <si>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</si>
  <si>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</si>
  <si>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</si>
  <si>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</si>
  <si>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</si>
  <si>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</si>
  <si>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</si>
  <si>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</si>
  <si>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</si>
  <si>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</si>
  <si>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</si>
  <si>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</si>
  <si>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</si>
  <si>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</si>
  <si>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</si>
  <si>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</si>
  <si>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</si>
  <si>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</si>
  <si>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</si>
  <si>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</si>
  <si>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</si>
  <si>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</si>
  <si>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</si>
  <si>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</si>
  <si>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</si>
  <si>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</si>
  <si>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</si>
  <si>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</si>
  <si>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</si>
  <si>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</si>
  <si>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</si>
  <si>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</si>
  <si>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</si>
  <si>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</si>
  <si>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</si>
  <si>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</si>
  <si>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</si>
  <si>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</si>
  <si>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</si>
  <si>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</si>
  <si>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</si>
  <si>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</si>
  <si>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</si>
  <si>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</si>
  <si>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</si>
  <si>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</si>
  <si>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</si>
  <si>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</si>
  <si>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</si>
  <si>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</si>
  <si>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</si>
  <si>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</si>
  <si>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</si>
  <si>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</si>
  <si>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</si>
  <si>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</si>
  <si>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</si>
  <si>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</si>
  <si>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</si>
  <si>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</si>
  <si>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</si>
  <si>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</si>
  <si>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</si>
  <si>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</si>
  <si>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</si>
  <si>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</si>
  <si>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</si>
  <si>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</si>
  <si>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</si>
  <si>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</si>
  <si>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</si>
  <si>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</si>
  <si>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</si>
  <si>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</si>
  <si>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</si>
  <si>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</si>
  <si>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</si>
  <si>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</si>
  <si>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</si>
  <si>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</si>
  <si>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</si>
  <si>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</si>
  <si>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</si>
  <si>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</si>
  <si>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</si>
  <si>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</si>
  <si>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</si>
  <si>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</si>
  <si>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</si>
  <si>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</si>
  <si>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</si>
  <si>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</si>
  <si>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</si>
  <si>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</si>
  <si>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</si>
  <si>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</si>
  <si>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</si>
  <si>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</si>
  <si>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</si>
  <si>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</si>
  <si>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</si>
  <si>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</si>
  <si>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</si>
  <si>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</si>
  <si>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</si>
  <si>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</si>
  <si>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</si>
  <si>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</si>
  <si>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</si>
  <si>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</si>
  <si>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</si>
  <si>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</si>
  <si>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</si>
  <si>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</si>
  <si>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</si>
  <si>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</si>
  <si>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</si>
  <si>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</si>
  <si>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</si>
  <si>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</si>
  <si>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</si>
  <si>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</si>
  <si>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</si>
  <si>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</si>
  <si>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</si>
  <si>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</si>
  <si>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</si>
  <si>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</si>
  <si>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</si>
  <si>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</si>
  <si>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</si>
  <si>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</si>
  <si>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</si>
  <si>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</si>
  <si>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</si>
  <si>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</si>
  <si>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</si>
  <si>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</si>
  <si>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</si>
  <si>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</si>
  <si>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</si>
  <si>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</si>
  <si>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</si>
  <si>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</si>
  <si>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</si>
  <si>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</si>
  <si>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</si>
  <si>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</si>
  <si>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</si>
  <si>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</si>
  <si>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</si>
  <si>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</si>
  <si>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</si>
  <si>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</si>
  <si>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</si>
  <si>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</si>
  <si>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</si>
  <si>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</si>
  <si>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</si>
  <si>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</si>
  <si>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</si>
  <si>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</si>
  <si>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</si>
  <si>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</si>
  <si>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</si>
  <si>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</si>
  <si>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</si>
  <si>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</si>
  <si>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</si>
  <si>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</si>
  <si>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</si>
  <si>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</si>
  <si>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</si>
  <si>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</si>
  <si>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</si>
  <si>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</si>
  <si>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</si>
  <si>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</si>
  <si>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</si>
  <si>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</si>
  <si>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</si>
  <si>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</si>
  <si>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</si>
  <si>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</si>
  <si>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</si>
  <si>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</si>
  <si>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</si>
  <si>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</si>
  <si>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</si>
  <si>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</si>
  <si>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</si>
  <si>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</si>
  <si>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</si>
  <si>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</si>
  <si>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</si>
  <si>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</si>
  <si>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</si>
  <si>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</si>
  <si>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</si>
  <si>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</si>
  <si>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</si>
  <si>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</si>
  <si>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</si>
  <si>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</si>
  <si>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</si>
  <si>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</si>
  <si>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</si>
  <si>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</si>
  <si>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</si>
  <si>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</si>
  <si>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</si>
  <si>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</si>
  <si>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</si>
  <si>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</si>
  <si>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</si>
  <si>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</si>
  <si>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</si>
  <si>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</si>
  <si>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</si>
  <si>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</si>
  <si>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</si>
  <si>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</si>
  <si>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</si>
  <si>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</si>
  <si>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</si>
  <si>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</si>
  <si>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</si>
  <si>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</si>
  <si>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</si>
  <si>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</si>
  <si>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</si>
  <si>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</si>
  <si>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</si>
  <si>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</si>
  <si>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</si>
  <si>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</si>
  <si>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</si>
  <si>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</si>
  <si>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</si>
  <si>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</si>
  <si>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</si>
  <si>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</si>
  <si>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</si>
  <si>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</si>
  <si>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</si>
  <si>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</si>
  <si>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</si>
  <si>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</si>
  <si>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</si>
  <si>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</si>
  <si>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</si>
  <si>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</si>
  <si>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</si>
  <si>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</si>
  <si>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</si>
  <si>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</si>
  <si>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</si>
  <si>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</si>
  <si>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</si>
  <si>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</si>
  <si>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</si>
  <si>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</si>
  <si>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</si>
  <si>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</si>
  <si>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</si>
  <si>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</si>
  <si>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</si>
  <si>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</si>
  <si>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</si>
  <si>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</si>
  <si>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</si>
  <si>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</si>
  <si>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</si>
  <si>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</si>
  <si>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</si>
  <si>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</si>
  <si>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</si>
  <si>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</si>
  <si>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</si>
  <si>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</si>
  <si>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</si>
  <si>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</si>
  <si>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</si>
  <si>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</si>
  <si>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</si>
  <si>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</si>
  <si>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</si>
  <si>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</si>
  <si>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</si>
  <si>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</si>
  <si>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</si>
  <si>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</si>
  <si>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</si>
  <si>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</si>
  <si>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</si>
  <si>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</si>
  <si>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</si>
  <si>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</si>
  <si>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</si>
  <si>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</si>
  <si>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</si>
  <si>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</si>
  <si>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</si>
  <si>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</si>
  <si>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</si>
  <si>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</si>
  <si>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</si>
  <si>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</si>
  <si>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</si>
  <si>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</si>
  <si>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</si>
  <si>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</si>
  <si>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</si>
  <si>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</si>
  <si>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</si>
  <si>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</si>
  <si>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</si>
  <si>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</si>
  <si>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</si>
  <si>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</si>
  <si>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</si>
  <si>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</si>
  <si>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</si>
  <si>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</si>
  <si>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</si>
  <si>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</si>
  <si>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</si>
  <si>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</si>
  <si>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</si>
  <si>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</si>
  <si>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</si>
  <si>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</si>
  <si>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</si>
  <si>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</si>
  <si>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</si>
  <si>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</si>
  <si>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</si>
  <si>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</si>
  <si>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</si>
  <si>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</si>
  <si>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</si>
  <si>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</si>
  <si>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</si>
  <si>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</si>
  <si>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</si>
  <si>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</si>
  <si>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</si>
  <si>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</si>
  <si>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</si>
  <si>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</si>
  <si>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</si>
  <si>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</si>
  <si>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</si>
  <si>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</si>
  <si>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</si>
  <si>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</si>
  <si>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</si>
  <si>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</si>
  <si>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</si>
  <si>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</si>
  <si>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</si>
  <si>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</si>
  <si>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</si>
  <si>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</si>
  <si>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</si>
  <si>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</si>
  <si>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</si>
  <si>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</si>
  <si>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</si>
  <si>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</si>
  <si>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</si>
  <si>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</si>
  <si>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</si>
  <si>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</si>
  <si>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</si>
  <si>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</si>
  <si>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</si>
  <si>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</si>
  <si>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</si>
  <si>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</si>
  <si>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</si>
  <si>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</si>
  <si>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</si>
  <si>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</si>
  <si>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</si>
  <si>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</si>
  <si>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</si>
  <si>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</si>
  <si>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</si>
  <si>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</si>
  <si>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</si>
  <si>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</si>
  <si>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</si>
  <si>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</si>
  <si>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</si>
  <si>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</si>
  <si>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</si>
  <si>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</si>
  <si>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</si>
  <si>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</si>
  <si>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</si>
  <si>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</si>
  <si>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</si>
  <si>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</si>
  <si>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</si>
  <si>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</si>
  <si>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</si>
  <si>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</si>
  <si>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</si>
  <si>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</si>
  <si>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</si>
  <si>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</si>
  <si>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</si>
  <si>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</si>
  <si>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</si>
  <si>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</si>
  <si>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</si>
  <si>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</si>
  <si>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</si>
  <si>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</si>
  <si>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</si>
  <si>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</si>
  <si>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</si>
  <si>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</si>
  <si>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</si>
  <si>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</si>
  <si>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</si>
  <si>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</si>
  <si>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</si>
  <si>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</si>
  <si>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</si>
  <si>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</si>
  <si>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</si>
  <si>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</si>
  <si>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</si>
  <si>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</si>
  <si>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</si>
  <si>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</si>
  <si>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</si>
  <si>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</si>
  <si>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</si>
  <si>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</si>
  <si>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</si>
  <si>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</si>
  <si>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</si>
  <si>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</si>
  <si>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</si>
  <si>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</si>
  <si>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</si>
  <si>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</si>
  <si>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</si>
  <si>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</si>
  <si>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</si>
  <si>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</si>
  <si>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</si>
  <si>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</si>
  <si>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</si>
  <si>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</si>
  <si>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</si>
  <si>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</si>
  <si>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</si>
  <si>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</si>
  <si>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</si>
  <si>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</si>
  <si>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</si>
  <si>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</si>
  <si>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</si>
  <si>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</si>
  <si>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</si>
  <si>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</si>
  <si>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</si>
  <si>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</si>
  <si>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</si>
  <si>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</si>
  <si>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</si>
  <si>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</si>
  <si>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</si>
  <si>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</si>
  <si>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</si>
  <si>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</si>
  <si>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</si>
  <si>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</si>
  <si>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</si>
  <si>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</si>
  <si>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</si>
  <si>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</si>
  <si>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</si>
  <si>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</si>
  <si>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</si>
  <si>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</si>
  <si>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</si>
  <si>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</si>
  <si>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</si>
  <si>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</si>
  <si>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</si>
  <si>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</si>
  <si>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</si>
  <si>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</si>
  <si>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</si>
  <si>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</si>
  <si>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</si>
  <si>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</si>
  <si>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</si>
  <si>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</si>
  <si>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</si>
  <si>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</si>
  <si>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</si>
  <si>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</si>
  <si>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</si>
  <si>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</si>
  <si>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</si>
  <si>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</si>
  <si>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</si>
  <si>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</si>
  <si>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</si>
  <si>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</si>
  <si>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</si>
  <si>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</si>
  <si>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</si>
  <si>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</si>
  <si>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</si>
  <si>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</si>
  <si>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</si>
  <si>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</si>
  <si>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</si>
  <si>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</si>
  <si>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</si>
  <si>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</si>
  <si>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</si>
  <si>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</si>
  <si>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</si>
  <si>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</si>
  <si>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</si>
  <si>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</si>
  <si>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</si>
  <si>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</si>
  <si>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</si>
  <si>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</si>
  <si>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</si>
  <si>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</si>
  <si>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</si>
  <si>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</si>
  <si>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</si>
  <si>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</si>
  <si>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</si>
  <si>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</si>
  <si>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</si>
  <si>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</si>
  <si>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</si>
  <si>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</si>
  <si>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</si>
  <si>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</si>
  <si>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</si>
  <si>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</si>
  <si>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</si>
  <si>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</si>
  <si>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</si>
  <si>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</si>
  <si>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</si>
  <si>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</si>
  <si>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</si>
  <si>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</si>
  <si>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</si>
  <si>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</si>
  <si>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</si>
  <si>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</si>
  <si>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</si>
  <si>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</si>
  <si>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</si>
  <si>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</si>
  <si>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</si>
  <si>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</si>
  <si>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</si>
  <si>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</si>
  <si>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</si>
  <si>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</si>
  <si>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</si>
  <si>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</si>
  <si>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</si>
  <si>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</si>
  <si>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</si>
  <si>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</si>
  <si>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</si>
  <si>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</si>
  <si>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</si>
  <si>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</si>
  <si>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</si>
  <si>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</si>
  <si>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</si>
  <si>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</si>
  <si>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</si>
  <si>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</si>
  <si>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</si>
  <si>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</si>
  <si>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</si>
  <si>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</si>
  <si>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</si>
  <si>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</si>
  <si>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</si>
  <si>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</si>
  <si>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</si>
  <si>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</si>
  <si>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</si>
  <si>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</si>
  <si>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</si>
  <si>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</si>
  <si>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</si>
  <si>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</si>
  <si>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</si>
  <si>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</si>
  <si>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</si>
  <si>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</si>
  <si>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</si>
  <si>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</si>
  <si>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</si>
  <si>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</si>
  <si>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</si>
  <si>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</si>
  <si>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</si>
  <si>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</si>
  <si>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</si>
  <si>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</si>
  <si>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</si>
  <si>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</si>
  <si>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</si>
  <si>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</si>
  <si>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</si>
  <si>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</si>
  <si>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</si>
  <si>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</si>
  <si>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</si>
  <si>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</si>
  <si>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</si>
  <si>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</si>
  <si>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</si>
  <si>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</si>
  <si>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</si>
  <si>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</si>
  <si>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</si>
  <si>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</si>
  <si>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</si>
  <si>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</si>
  <si>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</si>
  <si>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</si>
  <si>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</si>
  <si>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</si>
  <si>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</si>
  <si>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</si>
  <si>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</si>
  <si>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</si>
  <si>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</si>
  <si>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</si>
  <si>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</si>
  <si>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</si>
  <si>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</si>
  <si>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</si>
  <si>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</si>
  <si>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</si>
  <si>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</si>
  <si>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</si>
  <si>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</si>
  <si>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</si>
  <si>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</si>
  <si>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</si>
  <si>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</si>
  <si>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</si>
  <si>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</si>
  <si>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</si>
  <si>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</si>
  <si>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</si>
  <si>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</si>
  <si>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</si>
  <si>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</si>
  <si>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</si>
  <si>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</si>
  <si>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</si>
  <si>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</si>
  <si>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</si>
  <si>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</si>
  <si>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</si>
  <si>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</si>
  <si>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</si>
  <si>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</si>
  <si>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</si>
  <si>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</si>
  <si>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</si>
  <si>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</si>
  <si>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</si>
  <si>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</si>
  <si>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</si>
  <si>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</si>
  <si>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</si>
  <si>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</si>
  <si>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</si>
  <si>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</si>
  <si>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</si>
  <si>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</si>
  <si>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</si>
  <si>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</si>
  <si>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</si>
  <si>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</si>
  <si>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</si>
  <si>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</si>
  <si>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</si>
  <si>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</si>
  <si>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</si>
  <si>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</si>
  <si>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</si>
  <si>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</si>
  <si>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</si>
  <si>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</si>
  <si>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</si>
  <si>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</si>
  <si>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</si>
  <si>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</si>
  <si>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</si>
  <si>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</si>
  <si>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</si>
  <si>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</si>
  <si>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</si>
  <si>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</si>
  <si>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</si>
  <si>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</si>
  <si>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</si>
  <si>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</si>
  <si>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</si>
  <si>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</si>
  <si>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</si>
  <si>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</si>
  <si>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</si>
  <si>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</si>
  <si>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</si>
  <si>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</si>
  <si>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</si>
  <si>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</si>
  <si>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</si>
  <si>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</si>
  <si>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</si>
  <si>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</si>
  <si>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</si>
  <si>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</si>
  <si>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</si>
  <si>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</si>
  <si>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</si>
  <si>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</si>
  <si>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</si>
  <si>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</si>
  <si>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</si>
  <si>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</si>
  <si>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</si>
  <si>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</si>
  <si>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</si>
  <si>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</si>
  <si>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</si>
  <si>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</si>
  <si>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</si>
  <si>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</si>
  <si>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</si>
  <si>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</si>
  <si>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</si>
  <si>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</si>
  <si>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</si>
  <si>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</si>
  <si>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</si>
  <si>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</si>
  <si>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</si>
  <si>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</si>
  <si>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</si>
  <si>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</si>
  <si>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</si>
  <si>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</si>
  <si>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</si>
  <si>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</si>
  <si>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</si>
  <si>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</si>
  <si>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</si>
  <si>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</si>
  <si>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</si>
  <si>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</si>
  <si>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</si>
  <si>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</si>
  <si>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</si>
  <si>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</si>
  <si>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</si>
  <si>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</si>
  <si>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</si>
  <si>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</si>
  <si>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</si>
  <si>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</si>
  <si>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</si>
  <si>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</si>
  <si>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</si>
  <si>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</si>
  <si>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</si>
  <si>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</si>
  <si>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</si>
  <si>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</si>
  <si>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</si>
  <si>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</si>
  <si>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</si>
  <si>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</si>
  <si>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</si>
  <si>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</si>
  <si>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</si>
  <si>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</si>
  <si>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</si>
  <si>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</si>
  <si>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</si>
  <si>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</si>
  <si>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</si>
  <si>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</si>
  <si>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</si>
  <si>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</si>
  <si>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</si>
  <si>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</si>
  <si>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</si>
  <si>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</si>
  <si>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</si>
  <si>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</si>
  <si>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</si>
  <si>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</si>
  <si>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</si>
  <si>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</si>
  <si>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</si>
  <si>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</si>
  <si>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</si>
  <si>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</si>
  <si>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</si>
  <si>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</si>
  <si>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</si>
  <si>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</si>
  <si>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</si>
  <si>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</si>
  <si>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</si>
  <si>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</si>
  <si>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</si>
  <si>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</si>
  <si>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</si>
  <si>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</si>
  <si>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</si>
  <si>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</si>
  <si>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</si>
  <si>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</si>
  <si>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</si>
  <si>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</si>
  <si>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</si>
  <si>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</si>
  <si>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</si>
  <si>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</si>
  <si>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</si>
  <si>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</si>
  <si>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</si>
  <si>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</si>
  <si>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</si>
  <si>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</si>
  <si>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</si>
  <si>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</si>
  <si>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</si>
  <si>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</si>
  <si>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</si>
  <si>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</si>
  <si>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</si>
  <si>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</si>
  <si>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</si>
  <si>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</si>
  <si>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</si>
  <si>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</si>
  <si>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</si>
  <si>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</si>
  <si>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</si>
  <si>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</si>
  <si>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</si>
  <si>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</si>
  <si>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</si>
  <si>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</si>
  <si>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</si>
  <si>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</si>
  <si>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</si>
  <si>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</si>
  <si>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</si>
  <si>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</si>
  <si>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</si>
  <si>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</si>
  <si>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</si>
  <si>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</si>
  <si>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</si>
  <si>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</si>
  <si>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</si>
  <si>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</si>
  <si>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</si>
  <si>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</si>
  <si>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</si>
  <si>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</si>
  <si>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</si>
  <si>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</si>
  <si>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</si>
  <si>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</si>
  <si>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</si>
  <si>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</si>
  <si>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</si>
  <si>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</si>
  <si>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</si>
  <si>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</si>
  <si>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</si>
  <si>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</si>
  <si>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</si>
  <si>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</si>
  <si>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</si>
  <si>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</si>
  <si>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</si>
  <si>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</si>
  <si>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</si>
  <si>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</si>
  <si>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</si>
  <si>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</si>
  <si>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</si>
  <si>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</si>
  <si>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</si>
  <si>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</si>
  <si>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</si>
  <si>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</si>
  <si>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</si>
  <si>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</si>
  <si>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</si>
  <si>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</si>
  <si>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</si>
  <si>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</si>
  <si>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</si>
  <si>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</si>
  <si>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</si>
  <si>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</si>
  <si>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</si>
  <si>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</si>
  <si>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</si>
  <si>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</si>
  <si>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</si>
  <si>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</si>
  <si>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</si>
  <si>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</si>
  <si>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</si>
  <si>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</si>
  <si>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</si>
  <si>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</si>
  <si>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</si>
  <si>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</si>
  <si>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</si>
  <si>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</si>
  <si>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</si>
  <si>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</si>
  <si>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</si>
  <si>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</si>
  <si>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</si>
  <si>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</si>
  <si>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</si>
  <si>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</si>
  <si>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</si>
  <si>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</si>
  <si>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</si>
  <si>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</si>
  <si>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</si>
  <si>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</si>
  <si>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</si>
  <si>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</si>
  <si>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</si>
  <si>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</si>
  <si>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</si>
  <si>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</si>
  <si>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</si>
  <si>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</si>
  <si>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</si>
  <si>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</si>
  <si>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</si>
  <si>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</si>
  <si>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</si>
  <si>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</si>
  <si>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</si>
  <si>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</si>
  <si>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</si>
  <si>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</si>
  <si>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</si>
  <si>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</si>
  <si>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</si>
  <si>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</si>
  <si>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</si>
  <si>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</si>
  <si>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</si>
  <si>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</si>
  <si>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</si>
  <si>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</si>
  <si>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</si>
  <si>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</si>
  <si>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</si>
  <si>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</si>
  <si>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</si>
  <si>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</si>
  <si>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</si>
  <si>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</si>
  <si>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</si>
  <si>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</si>
  <si>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</si>
  <si>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</si>
  <si>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</si>
  <si>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</si>
  <si>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</si>
  <si>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</si>
  <si>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</si>
  <si>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</si>
  <si>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</si>
  <si>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</si>
  <si>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</si>
  <si>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</si>
  <si>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</si>
  <si>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</si>
  <si>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</si>
  <si>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</si>
  <si>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</si>
  <si>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</si>
  <si>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</si>
  <si>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</si>
  <si>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</si>
  <si>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</si>
  <si>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</si>
  <si>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</si>
  <si>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</si>
  <si>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</si>
  <si>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</si>
  <si>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</si>
  <si>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</si>
  <si>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</si>
  <si>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</si>
  <si>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</si>
  <si>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</si>
  <si>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</si>
  <si>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</si>
  <si>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</si>
  <si>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</si>
  <si>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</si>
  <si>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</si>
  <si>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</si>
  <si>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</si>
  <si>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</si>
  <si>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</si>
  <si>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</si>
  <si>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</si>
  <si>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</si>
  <si>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</si>
  <si>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</si>
  <si>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</si>
  <si>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</si>
  <si>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</si>
  <si>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</si>
  <si>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</si>
  <si>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</si>
  <si>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</si>
  <si>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</si>
  <si>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</si>
  <si>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</si>
  <si>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</si>
  <si>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</si>
  <si>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</si>
  <si>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</si>
  <si>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</si>
  <si>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</si>
  <si>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</si>
  <si>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</si>
  <si>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</si>
  <si>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</si>
  <si>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</si>
  <si>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</si>
  <si>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</si>
  <si>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</si>
  <si>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</si>
  <si>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</si>
  <si>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</si>
  <si>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</si>
  <si>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</si>
  <si>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</si>
  <si>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</si>
  <si>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</si>
  <si>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</si>
  <si>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</si>
  <si>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</si>
  <si>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</si>
  <si>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</si>
  <si>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</si>
  <si>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</si>
  <si>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</si>
  <si>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</si>
  <si>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</si>
  <si>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</si>
  <si>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</si>
  <si>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</si>
  <si>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</si>
  <si>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</si>
  <si>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</si>
  <si>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</si>
  <si>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</si>
  <si>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</si>
  <si>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</si>
  <si>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</si>
  <si>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</si>
  <si>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</si>
  <si>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</si>
  <si>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</si>
  <si>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</si>
  <si>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</si>
  <si>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</si>
  <si>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</si>
  <si>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</si>
  <si>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</si>
  <si>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</si>
  <si>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</si>
  <si>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</si>
  <si>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</si>
  <si>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</si>
  <si>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</si>
  <si>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</si>
  <si>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</si>
  <si>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</si>
  <si>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</si>
  <si>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</si>
  <si>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</si>
  <si>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</si>
  <si>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</si>
  <si>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</si>
  <si>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</si>
  <si>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</si>
  <si>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</si>
  <si>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</si>
  <si>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</si>
  <si>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</si>
  <si>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</si>
  <si>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</si>
  <si>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</si>
  <si>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</si>
  <si>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</si>
  <si>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</si>
  <si>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</si>
  <si>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</si>
  <si>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</si>
  <si>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</si>
  <si>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</si>
  <si>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</si>
  <si>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</si>
  <si>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</si>
  <si>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</si>
  <si>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</si>
  <si>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</si>
  <si>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</si>
  <si>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</si>
  <si>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</si>
  <si>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</si>
  <si>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</si>
  <si>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</si>
  <si>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</si>
  <si>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</si>
  <si>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</si>
  <si>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</si>
  <si>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</si>
  <si>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</si>
  <si>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</si>
  <si>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</si>
  <si>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</si>
  <si>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</si>
  <si>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</si>
  <si>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</si>
  <si>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</si>
  <si>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</si>
  <si>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</si>
  <si>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</si>
  <si>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</si>
  <si>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</si>
  <si>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</si>
  <si>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</si>
  <si>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</si>
  <si>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</si>
  <si>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</si>
  <si>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</si>
  <si>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</si>
  <si>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</si>
  <si>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</si>
  <si>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</si>
  <si>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</si>
  <si>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</si>
  <si>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</si>
  <si>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</si>
  <si>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</si>
  <si>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</si>
  <si>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</si>
  <si>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</si>
  <si>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</si>
  <si>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</si>
  <si>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</si>
  <si>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</si>
  <si>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</si>
  <si>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</si>
  <si>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</si>
  <si>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</si>
  <si>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</si>
  <si>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</si>
  <si>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</si>
  <si>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</si>
  <si>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</si>
  <si>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</si>
  <si>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</si>
  <si>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</si>
  <si>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</si>
  <si>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</si>
  <si>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</si>
  <si>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</si>
  <si>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</si>
  <si>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</si>
  <si>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</si>
  <si>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</si>
  <si>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</si>
  <si>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</si>
  <si>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</si>
  <si>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</si>
  <si>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</si>
  <si>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</si>
  <si>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</si>
  <si>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</si>
  <si>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</si>
  <si>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</si>
  <si>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</si>
  <si>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</si>
  <si>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</si>
  <si>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</si>
  <si>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</si>
  <si>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</si>
  <si>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</si>
  <si>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</si>
  <si>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</si>
  <si>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</si>
  <si>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</si>
  <si>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</si>
  <si>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</si>
  <si>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</si>
  <si>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</si>
  <si>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</si>
  <si>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</si>
  <si>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</si>
  <si>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</si>
  <si>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</si>
  <si>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</si>
  <si>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</si>
  <si>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</si>
  <si>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</si>
  <si>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</si>
  <si>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</si>
  <si>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</si>
  <si>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</si>
  <si>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</si>
  <si>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</si>
  <si>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</si>
  <si>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</si>
  <si>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</si>
  <si>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</si>
  <si>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</si>
  <si>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</si>
  <si>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</si>
  <si>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</si>
  <si>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</si>
  <si>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</si>
  <si>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</si>
  <si>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</si>
  <si>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</si>
  <si>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</si>
  <si>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</si>
  <si>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</si>
  <si>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</si>
  <si>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</si>
  <si>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</si>
  <si>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</si>
  <si>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</si>
  <si>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</si>
  <si>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</si>
  <si>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</si>
  <si>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</si>
  <si>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</si>
  <si>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</si>
  <si>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</si>
  <si>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</si>
  <si>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</si>
  <si>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</si>
  <si>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</si>
  <si>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</si>
  <si>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</si>
  <si>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</si>
  <si>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</si>
  <si>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</si>
  <si>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</si>
  <si>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</si>
  <si>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</si>
  <si>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</si>
  <si>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</si>
  <si>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</si>
  <si>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</si>
  <si>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</si>
  <si>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</si>
  <si>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</si>
  <si>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</si>
  <si>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</si>
  <si>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</si>
  <si>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</si>
  <si>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</si>
  <si>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</si>
  <si>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</si>
  <si>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</si>
  <si>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</si>
  <si>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</si>
  <si>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</si>
  <si>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</si>
  <si>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</si>
  <si>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</si>
  <si>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</si>
  <si>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</si>
  <si>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</si>
  <si>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</si>
  <si>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</si>
  <si>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</si>
  <si>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</si>
  <si>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</si>
  <si>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</si>
  <si>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</si>
  <si>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</si>
  <si>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</si>
  <si>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</si>
  <si>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</si>
  <si>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</si>
  <si>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</si>
  <si>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</si>
  <si>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</si>
  <si>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</si>
  <si>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</si>
  <si>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</si>
  <si>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</si>
  <si>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</si>
  <si>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</si>
  <si>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</si>
  <si>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</si>
  <si>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</si>
  <si>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</si>
  <si>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</si>
  <si>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</si>
  <si>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</si>
  <si>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</si>
  <si>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</si>
  <si>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</si>
  <si>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</si>
  <si>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</si>
  <si>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</si>
  <si>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</si>
  <si>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</si>
  <si>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</si>
  <si>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</si>
  <si>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</si>
  <si>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</si>
  <si>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</si>
  <si>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</si>
  <si>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</si>
  <si>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</si>
  <si>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</si>
  <si>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</si>
  <si>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</si>
  <si>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</si>
  <si>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</si>
  <si>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</si>
  <si>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</si>
  <si>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</si>
  <si>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</si>
  <si>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</si>
  <si>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</si>
  <si>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</si>
  <si>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</si>
  <si>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</si>
  <si>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</si>
  <si>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</si>
  <si>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</si>
  <si>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</si>
  <si>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</si>
  <si>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</si>
  <si>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</si>
  <si>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</si>
  <si>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</si>
  <si>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</si>
  <si>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</si>
  <si>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</si>
  <si>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</si>
  <si>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</si>
  <si>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</si>
  <si>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</si>
  <si>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</si>
  <si>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</si>
  <si>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</si>
  <si>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</si>
  <si>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</si>
  <si>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</si>
  <si>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</si>
  <si>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</si>
  <si>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</si>
  <si>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</si>
  <si>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</si>
  <si>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</si>
  <si>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</si>
  <si>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</si>
  <si>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</si>
  <si>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</si>
  <si>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</si>
  <si>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</si>
  <si>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</si>
  <si>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</si>
  <si>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</si>
  <si>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</si>
  <si>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</si>
  <si>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</si>
  <si>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</si>
  <si>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</si>
  <si>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</si>
  <si>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</si>
  <si>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</si>
  <si>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</si>
  <si>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</si>
  <si>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</si>
  <si>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</si>
  <si>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</si>
  <si>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</si>
  <si>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</si>
  <si>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</si>
  <si>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</si>
  <si>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</si>
  <si>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</si>
  <si>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</si>
  <si>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</si>
  <si>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</si>
  <si>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</si>
  <si>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</si>
  <si>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</si>
  <si>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</si>
  <si>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</si>
  <si>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</si>
  <si>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</si>
  <si>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</si>
  <si>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</si>
  <si>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</si>
  <si>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</si>
  <si>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</si>
  <si>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</si>
  <si>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</si>
  <si>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</si>
  <si>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</si>
  <si>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</si>
  <si>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</si>
  <si>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</si>
  <si>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</si>
  <si>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</si>
  <si>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</si>
  <si>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</si>
  <si>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</si>
  <si>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</si>
  <si>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</si>
  <si>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</si>
  <si>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</si>
  <si>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</si>
  <si>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</si>
  <si>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</si>
  <si>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</si>
  <si>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</si>
  <si>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</si>
  <si>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</si>
  <si>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</si>
  <si>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</si>
  <si>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</si>
  <si>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</si>
  <si>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</si>
  <si>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</si>
  <si>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</si>
  <si>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</si>
  <si>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</si>
  <si>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</si>
  <si>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</si>
  <si>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</si>
  <si>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</si>
  <si>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</si>
  <si>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</si>
  <si>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</si>
  <si>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</si>
  <si>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</si>
  <si>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</si>
  <si>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</si>
  <si>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</si>
  <si>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</si>
  <si>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</si>
  <si>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</si>
  <si>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</si>
  <si>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</si>
  <si>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</si>
  <si>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</si>
  <si>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</si>
  <si>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</si>
  <si>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</si>
  <si>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</si>
  <si>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</si>
  <si>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</si>
  <si>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</si>
  <si>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</si>
  <si>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</si>
  <si>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</si>
  <si>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</si>
  <si>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</si>
  <si>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</si>
  <si>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</si>
  <si>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</si>
  <si>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</si>
  <si>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</si>
  <si>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</si>
  <si>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</si>
  <si>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</si>
  <si>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</si>
  <si>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</si>
  <si>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</si>
  <si>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</si>
  <si>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</si>
  <si>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</si>
  <si>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</si>
  <si>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</si>
  <si>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</si>
  <si>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</si>
  <si>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</si>
  <si>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</si>
  <si>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</si>
  <si>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</si>
  <si>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</si>
  <si>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</si>
  <si>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</si>
  <si>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</si>
  <si>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</si>
  <si>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</si>
  <si>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</si>
  <si>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</si>
  <si>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</si>
  <si>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</si>
  <si>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</si>
  <si>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</si>
  <si>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</si>
  <si>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</si>
  <si>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</si>
  <si>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</si>
  <si>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</si>
  <si>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</si>
  <si>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</si>
  <si>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</si>
  <si>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</si>
  <si>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</si>
  <si>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</si>
  <si>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</si>
  <si>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</si>
  <si>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</si>
  <si>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</si>
  <si>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</si>
  <si>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</si>
  <si>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</si>
  <si>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</si>
  <si>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</si>
  <si>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</si>
  <si>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</si>
  <si>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</si>
  <si>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</si>
  <si>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</si>
  <si>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</si>
  <si>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</si>
  <si>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</si>
  <si>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</si>
  <si>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</si>
  <si>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</si>
  <si>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</si>
  <si>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</si>
  <si>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</si>
  <si>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</si>
  <si>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</si>
  <si>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</si>
  <si>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</si>
  <si>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</si>
  <si>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</si>
  <si>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</si>
  <si>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</si>
  <si>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</si>
  <si>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</si>
  <si>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</si>
  <si>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</si>
  <si>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</si>
  <si>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</si>
  <si>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</si>
  <si>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</si>
  <si>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</si>
  <si>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</si>
  <si>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</si>
  <si>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</si>
  <si>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</si>
  <si>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</si>
  <si>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</si>
  <si>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</si>
  <si>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</si>
  <si>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</si>
  <si>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</si>
  <si>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</si>
  <si>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</si>
  <si>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</si>
  <si>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</si>
  <si>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</si>
  <si>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</si>
  <si>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</si>
  <si>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</si>
  <si>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</si>
  <si>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</si>
  <si>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</si>
  <si>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</si>
  <si>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</si>
  <si>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</si>
  <si>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</si>
  <si>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</si>
  <si>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</si>
  <si>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</si>
  <si>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</si>
  <si>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</si>
  <si>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</si>
  <si>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</si>
  <si>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</si>
  <si>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</si>
  <si>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</si>
  <si>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</si>
  <si>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</si>
  <si>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</si>
  <si>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</si>
  <si>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</si>
  <si>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</si>
  <si>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</si>
  <si>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</si>
  <si>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</si>
  <si>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</si>
  <si>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</si>
  <si>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</si>
  <si>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</si>
  <si>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</si>
  <si>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</si>
  <si>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</si>
  <si>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</si>
  <si>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</si>
  <si>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</si>
  <si>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</si>
  <si>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</si>
  <si>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</si>
  <si>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</si>
  <si>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</si>
  <si>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</si>
  <si>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</si>
  <si>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</si>
  <si>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</si>
  <si>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</si>
  <si>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</si>
  <si>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</si>
  <si>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</si>
  <si>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</si>
  <si>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</si>
  <si>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</si>
  <si>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</si>
  <si>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</si>
  <si>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</si>
  <si>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</si>
  <si>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</si>
  <si>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</si>
  <si>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</si>
  <si>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</si>
  <si>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</si>
  <si>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</si>
  <si>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</si>
  <si>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</si>
  <si>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</si>
  <si>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</si>
  <si>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</si>
  <si>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</si>
  <si>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</si>
  <si>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</si>
  <si>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</si>
  <si>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</si>
  <si>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</si>
  <si>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</si>
  <si>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</si>
  <si>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</si>
  <si>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</si>
  <si>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</si>
  <si>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</si>
  <si>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</si>
  <si>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</si>
  <si>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</si>
  <si>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</si>
  <si>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</si>
  <si>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</si>
  <si>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</si>
  <si>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</si>
  <si>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</si>
  <si>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</si>
  <si>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</si>
  <si>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</si>
  <si>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</si>
  <si>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</si>
  <si>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</si>
  <si>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</si>
  <si>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</si>
  <si>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</si>
  <si>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</si>
  <si>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</si>
  <si>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</si>
  <si>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</si>
  <si>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</si>
  <si>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</si>
  <si>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</si>
  <si>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</si>
  <si>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</si>
  <si>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</si>
  <si>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</si>
  <si>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</si>
  <si>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</si>
  <si>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</si>
  <si>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</si>
  <si>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</si>
  <si>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</si>
  <si>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</si>
  <si>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</si>
  <si>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</si>
  <si>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</si>
  <si>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</si>
  <si>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</si>
  <si>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</si>
  <si>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</si>
  <si>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</si>
  <si>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</si>
  <si>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</si>
  <si>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</si>
  <si>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</si>
  <si>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</si>
  <si>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</si>
  <si>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</si>
  <si>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</si>
  <si>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</si>
  <si>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</si>
  <si>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</si>
  <si>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</si>
  <si>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</si>
  <si>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</si>
  <si>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</si>
  <si>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</si>
  <si>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</si>
  <si>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</si>
  <si>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</si>
  <si>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</si>
  <si>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</si>
  <si>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</si>
  <si>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</si>
  <si>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</si>
  <si>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</si>
  <si>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</si>
  <si>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</si>
  <si>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</si>
  <si>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</si>
  <si>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</si>
  <si>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</si>
  <si>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</si>
  <si>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</si>
  <si>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</si>
  <si>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</si>
  <si>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</si>
  <si>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</si>
  <si>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</si>
  <si>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</si>
  <si>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</si>
  <si>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</si>
  <si>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</si>
  <si>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</si>
  <si>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</si>
  <si>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</si>
  <si>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</si>
  <si>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</si>
  <si>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</si>
  <si>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</si>
  <si>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</si>
  <si>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</si>
  <si>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</si>
  <si>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</si>
  <si>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</si>
  <si>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</si>
  <si>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</si>
  <si>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</si>
  <si>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</si>
  <si>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</si>
  <si>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</si>
  <si>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</si>
  <si>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</si>
  <si>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</si>
  <si>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</si>
  <si>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</si>
  <si>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</si>
  <si>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</si>
  <si>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</si>
  <si>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</si>
  <si>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</si>
  <si>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</si>
  <si>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</si>
  <si>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</si>
  <si>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</si>
  <si>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</si>
  <si>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</si>
  <si>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</si>
  <si>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</si>
  <si>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</si>
  <si>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</si>
  <si>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</si>
  <si>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</si>
  <si>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</si>
  <si>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</si>
  <si>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</si>
  <si>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</si>
  <si>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</si>
  <si>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</si>
  <si>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</si>
  <si>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</si>
  <si>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</si>
  <si>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</si>
  <si>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</si>
  <si>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</si>
  <si>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</si>
  <si>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</si>
  <si>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</si>
  <si>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</si>
  <si>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</si>
  <si>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</si>
  <si>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</si>
  <si>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</si>
  <si>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</si>
  <si>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</si>
  <si>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</si>
  <si>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</si>
  <si>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</si>
  <si>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</si>
  <si>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</si>
  <si>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</si>
  <si>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</si>
  <si>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</si>
  <si>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</si>
  <si>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</si>
  <si>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</si>
  <si>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</si>
  <si>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</si>
  <si>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</si>
  <si>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</si>
  <si>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</si>
  <si>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</si>
  <si>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</si>
  <si>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</si>
  <si>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</si>
  <si>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</si>
  <si>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</si>
  <si>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</si>
  <si>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</si>
  <si>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</si>
  <si>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</si>
  <si>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</si>
  <si>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</si>
  <si>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</si>
  <si>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</si>
  <si>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</si>
  <si>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</si>
  <si>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</si>
  <si>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</si>
  <si>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</si>
  <si>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</si>
  <si>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</si>
  <si>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</si>
  <si>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</si>
  <si>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</si>
  <si>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</si>
  <si>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</si>
  <si>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</si>
  <si>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</si>
  <si>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</si>
  <si>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</si>
  <si>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</si>
  <si>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</si>
  <si>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</si>
  <si>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</si>
  <si>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</si>
  <si>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</si>
  <si>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</si>
  <si>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</si>
  <si>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</si>
  <si>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</si>
  <si>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</si>
  <si>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</si>
  <si>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</si>
  <si>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</si>
  <si>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</si>
  <si>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</si>
  <si>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</si>
  <si>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</si>
  <si>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</si>
  <si>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</si>
  <si>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</si>
  <si>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</si>
  <si>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</si>
  <si>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</si>
  <si>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</si>
  <si>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</si>
  <si>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</si>
  <si>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</si>
  <si>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</si>
  <si>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</si>
  <si>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</si>
  <si>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</si>
  <si>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</si>
  <si>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</si>
  <si>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</si>
  <si>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</si>
  <si>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</si>
  <si>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</si>
  <si>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</si>
  <si>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</si>
  <si>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</si>
  <si>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</si>
  <si>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</si>
  <si>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</si>
  <si>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</si>
  <si>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</si>
  <si>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</si>
  <si>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</si>
  <si>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</si>
  <si>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</si>
  <si>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</si>
  <si>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</si>
  <si>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</si>
  <si>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</si>
  <si>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</si>
  <si>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</si>
  <si>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</si>
  <si>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</si>
  <si>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</si>
  <si>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</si>
  <si>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</si>
  <si>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</si>
  <si>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</si>
  <si>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</si>
  <si>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</si>
  <si>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</si>
  <si>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</si>
  <si>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</si>
  <si>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</si>
  <si>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</si>
  <si>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</si>
  <si>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</si>
  <si>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</si>
  <si>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</si>
  <si>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</si>
  <si>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</si>
  <si>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</si>
  <si>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</si>
  <si>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</si>
  <si>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</si>
  <si>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</si>
  <si>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</si>
  <si>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</si>
  <si>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</si>
  <si>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</si>
  <si>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</si>
  <si>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</si>
  <si>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</si>
  <si>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</si>
  <si>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</si>
  <si>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</si>
  <si>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</si>
  <si>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</si>
  <si>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</si>
  <si>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</si>
  <si>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</si>
  <si>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</si>
  <si>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</si>
  <si>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</si>
  <si>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</si>
  <si>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</si>
  <si>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</si>
  <si>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</si>
  <si>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</si>
  <si>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</si>
  <si>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</si>
  <si>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</si>
  <si>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</si>
  <si>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</si>
  <si>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</si>
  <si>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</si>
  <si>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</si>
  <si>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</si>
  <si>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</si>
  <si>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</si>
  <si>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</si>
  <si>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</si>
  <si>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</si>
  <si>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</si>
  <si>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</si>
  <si>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</si>
  <si>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</si>
  <si>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</si>
  <si>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</si>
  <si>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</si>
  <si>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</si>
  <si>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</si>
  <si>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</si>
  <si>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</si>
  <si>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</si>
  <si>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</si>
  <si>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</si>
  <si>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</si>
  <si>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</si>
  <si>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</si>
  <si>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</si>
  <si>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</si>
  <si>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</si>
  <si>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</si>
  <si>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</si>
  <si>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</si>
  <si>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</si>
  <si>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</si>
  <si>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</si>
  <si>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</si>
  <si>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</si>
  <si>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</si>
  <si>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</si>
  <si>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</si>
  <si>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</si>
  <si>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</si>
  <si>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</si>
  <si>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</si>
  <si>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</si>
  <si>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</si>
  <si>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</si>
  <si>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</si>
  <si>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</si>
  <si>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</si>
  <si>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</si>
  <si>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</si>
  <si>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</si>
  <si>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</si>
  <si>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</si>
  <si>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</si>
  <si>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</si>
  <si>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</si>
  <si>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</si>
  <si>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</si>
  <si>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</si>
  <si>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</si>
  <si>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</si>
  <si>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</si>
  <si>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</si>
  <si>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</si>
  <si>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</si>
  <si>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</si>
  <si>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</si>
  <si>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</si>
  <si>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</si>
  <si>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</si>
  <si>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</si>
  <si>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</si>
  <si>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</si>
  <si>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</si>
  <si>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</si>
  <si>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</si>
  <si>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</si>
  <si>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</si>
  <si>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</si>
  <si>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</si>
  <si>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</si>
  <si>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</si>
  <si>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</si>
  <si>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</si>
  <si>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</si>
  <si>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</si>
  <si>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</si>
  <si>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</si>
  <si>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</si>
  <si>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</si>
  <si>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</si>
  <si>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</si>
  <si>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</si>
  <si>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</si>
  <si>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</si>
  <si>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</si>
  <si>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</si>
  <si>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</si>
  <si>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</si>
  <si>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</si>
  <si>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</si>
  <si>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</si>
  <si>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</si>
  <si>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</si>
  <si>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</si>
  <si>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</si>
  <si>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</si>
  <si>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</si>
  <si>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</si>
  <si>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</si>
  <si>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</si>
  <si>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</si>
  <si>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</si>
  <si>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</si>
  <si>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</si>
  <si>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</si>
  <si>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</si>
  <si>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</si>
  <si>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</si>
  <si>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</si>
  <si>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</si>
  <si>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</si>
  <si>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</si>
  <si>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</si>
  <si>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</si>
  <si>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</si>
  <si>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</si>
  <si>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</si>
  <si>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</si>
  <si>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</si>
  <si>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</si>
  <si>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</si>
  <si>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</si>
  <si>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</si>
  <si>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</si>
  <si>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</si>
  <si>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</si>
  <si>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</si>
  <si>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</si>
  <si>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</si>
  <si>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</si>
  <si>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</si>
  <si>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</si>
  <si>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</si>
  <si>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</si>
  <si>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</si>
  <si>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</si>
  <si>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</si>
  <si>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</si>
  <si>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</si>
  <si>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</si>
  <si>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</si>
  <si>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</si>
  <si>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</si>
  <si>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</si>
  <si>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</si>
  <si>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</si>
  <si>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</si>
  <si>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</si>
  <si>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</si>
  <si>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</si>
  <si>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</si>
  <si>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</si>
  <si>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</si>
  <si>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</si>
  <si>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</si>
  <si>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</si>
  <si>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</si>
  <si>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</si>
  <si>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</si>
  <si>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</si>
  <si>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</si>
  <si>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</si>
  <si>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</si>
  <si>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</si>
  <si>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</si>
  <si>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</si>
  <si>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</si>
  <si>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</si>
  <si>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</si>
  <si>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</si>
  <si>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</si>
  <si>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</si>
  <si>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</si>
  <si>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</si>
  <si>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</si>
  <si>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</si>
  <si>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</si>
  <si>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</si>
  <si>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</si>
  <si>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</si>
  <si>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</si>
  <si>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</si>
  <si>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</si>
  <si>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</si>
  <si>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</si>
  <si>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</si>
  <si>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</si>
  <si>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</si>
  <si>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</si>
  <si>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</si>
  <si>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</si>
  <si>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</si>
  <si>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</si>
  <si>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</si>
  <si>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</si>
  <si>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</si>
  <si>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</si>
  <si>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</si>
  <si>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</si>
  <si>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</si>
  <si>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</si>
  <si>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</si>
  <si>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</si>
  <si>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</si>
  <si>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</si>
  <si>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</si>
  <si>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</si>
  <si>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</si>
  <si>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</si>
  <si>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</si>
  <si>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</si>
  <si>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</si>
  <si>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</si>
  <si>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</si>
  <si>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</si>
  <si>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</si>
  <si>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</si>
  <si>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</si>
  <si>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</si>
  <si>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</si>
  <si>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</si>
  <si>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</si>
  <si>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</si>
  <si>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</si>
  <si>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</si>
  <si>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</si>
  <si>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</si>
  <si>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</si>
  <si>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</si>
  <si>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</si>
  <si>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</si>
  <si>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</si>
  <si>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</si>
  <si>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</si>
  <si>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</si>
  <si>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</si>
  <si>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</si>
  <si>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</si>
  <si>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</si>
  <si>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</si>
  <si>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</si>
  <si>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</si>
  <si>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</si>
  <si>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</si>
  <si>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</si>
  <si>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</si>
  <si>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</si>
  <si>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</si>
  <si>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</si>
  <si>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</si>
  <si>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</si>
  <si>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</si>
  <si>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</si>
  <si>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</si>
  <si>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</si>
  <si>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</si>
  <si>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</si>
  <si>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</si>
  <si>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</si>
  <si>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</si>
  <si>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</si>
  <si>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</si>
  <si>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</si>
  <si>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</si>
  <si>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</si>
  <si>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</si>
  <si>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</si>
  <si>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</si>
  <si>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</si>
  <si>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</si>
  <si>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</si>
  <si>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</si>
  <si>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</si>
  <si>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</si>
  <si>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</si>
  <si>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</si>
  <si>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</si>
  <si>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</si>
  <si>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</si>
  <si>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</si>
  <si>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</si>
  <si>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</si>
  <si>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</si>
  <si>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</si>
  <si>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</si>
  <si>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</si>
  <si>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</si>
  <si>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</si>
  <si>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</si>
  <si>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</si>
  <si>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</si>
  <si>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</si>
  <si>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</si>
  <si>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</si>
  <si>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</si>
  <si>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</si>
  <si>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</si>
  <si>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</si>
  <si>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</si>
  <si>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</si>
  <si>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</si>
  <si>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</si>
  <si>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</si>
  <si>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</si>
  <si>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</si>
  <si>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</si>
  <si>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</si>
  <si>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</si>
  <si>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</si>
  <si>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</si>
  <si>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</si>
  <si>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</si>
  <si>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</si>
  <si>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</si>
  <si>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</si>
  <si>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</si>
  <si>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</si>
  <si>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</si>
  <si>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</si>
  <si>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</si>
  <si>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</si>
  <si>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</si>
  <si>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</si>
  <si>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</si>
  <si>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</si>
  <si>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</si>
  <si>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</si>
  <si>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</si>
  <si>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</si>
  <si>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</si>
  <si>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</si>
  <si>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</si>
  <si>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</si>
  <si>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</si>
  <si>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</si>
  <si>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</si>
  <si>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</si>
  <si>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</si>
  <si>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</si>
  <si>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</si>
  <si>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</si>
  <si>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</si>
  <si>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</si>
  <si>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</si>
  <si>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</si>
  <si>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</si>
  <si>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</si>
  <si>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</si>
  <si>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</si>
  <si>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</si>
  <si>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</si>
  <si>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</si>
  <si>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</si>
  <si>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</si>
  <si>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</si>
  <si>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</si>
  <si>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</si>
  <si>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</si>
  <si>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</si>
  <si>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</si>
  <si>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</si>
  <si>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</si>
  <si>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</si>
  <si>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</si>
  <si>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</si>
  <si>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</si>
  <si>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</si>
  <si>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</si>
  <si>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</si>
  <si>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</si>
  <si>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</si>
  <si>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</si>
  <si>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</si>
  <si>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</si>
  <si>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</si>
  <si>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</si>
  <si>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</si>
  <si>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</si>
  <si>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</si>
  <si>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</si>
  <si>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</si>
  <si>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</si>
  <si>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</si>
  <si>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</si>
  <si>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</si>
  <si>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</si>
  <si>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</si>
  <si>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</si>
  <si>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</si>
  <si>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</si>
  <si>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</si>
  <si>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</si>
  <si>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</si>
  <si>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</si>
  <si>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</si>
  <si>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</si>
  <si>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</si>
  <si>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</si>
  <si>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</si>
  <si>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</si>
  <si>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</si>
  <si>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</si>
  <si>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</si>
  <si>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</si>
  <si>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</si>
  <si>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</si>
  <si>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</si>
  <si>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</si>
  <si>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</si>
  <si>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</si>
  <si>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</si>
  <si>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</si>
  <si>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</si>
  <si>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</si>
  <si>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</si>
  <si>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</si>
  <si>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</si>
  <si>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</si>
  <si>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</si>
  <si>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</si>
  <si>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</si>
  <si>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</si>
  <si>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</si>
  <si>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</si>
  <si>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</si>
  <si>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</si>
  <si>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</si>
  <si>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</si>
  <si>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</si>
  <si>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</si>
  <si>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</si>
  <si>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</si>
  <si>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</si>
  <si>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</si>
  <si>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</si>
  <si>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</si>
  <si>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</si>
  <si>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</si>
  <si>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</si>
  <si>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</si>
  <si>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</si>
  <si>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</si>
  <si>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</si>
  <si>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</si>
  <si>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</si>
  <si>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</si>
  <si>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</si>
  <si>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</si>
  <si>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</si>
  <si>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</si>
  <si>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</si>
  <si>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</si>
  <si>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</si>
  <si>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</si>
  <si>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</si>
  <si>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</si>
  <si>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</si>
  <si>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</si>
  <si>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</si>
  <si>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</si>
  <si>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</si>
  <si>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</si>
  <si>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</si>
  <si>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</si>
  <si>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</si>
  <si>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</si>
  <si>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</si>
  <si>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</si>
  <si>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</si>
  <si>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</si>
  <si>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</si>
  <si>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</si>
  <si>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</si>
  <si>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</si>
  <si>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</si>
  <si>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</si>
  <si>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</si>
  <si>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</si>
  <si>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</si>
  <si>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</si>
  <si>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</si>
  <si>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</si>
  <si>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</si>
  <si>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</si>
  <si>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</si>
  <si>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</si>
  <si>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</si>
  <si>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</si>
  <si>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</si>
  <si>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</si>
  <si>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</si>
  <si>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</si>
  <si>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</si>
  <si>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</si>
  <si>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</si>
  <si>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</si>
  <si>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</si>
  <si>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</si>
  <si>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</si>
  <si>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</si>
  <si>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</si>
  <si>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</si>
  <si>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</si>
  <si>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</si>
  <si>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</si>
  <si>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</si>
  <si>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</si>
  <si>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</si>
  <si>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</si>
  <si>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</si>
  <si>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</si>
  <si>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</si>
  <si>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</si>
  <si>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</si>
  <si>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</si>
  <si>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</si>
  <si>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</si>
  <si>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</si>
  <si>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</si>
  <si>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</si>
  <si>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</si>
  <si>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</si>
  <si>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</si>
  <si>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</si>
  <si>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</si>
  <si>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</si>
  <si>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</si>
  <si>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</si>
  <si>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</si>
  <si>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</si>
  <si>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</si>
  <si>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</si>
  <si>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</si>
  <si>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</si>
  <si>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</si>
  <si>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</si>
  <si>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</si>
  <si>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</si>
  <si>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</si>
  <si>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</si>
  <si>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</si>
  <si>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</si>
  <si>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</si>
  <si>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</si>
  <si>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</si>
  <si>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</si>
  <si>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</si>
  <si>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</si>
  <si>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</si>
  <si>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</si>
  <si>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</si>
  <si>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</si>
  <si>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</si>
  <si>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</si>
  <si>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</si>
  <si>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</si>
  <si>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</si>
  <si>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</si>
  <si>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</si>
  <si>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</si>
  <si>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</si>
  <si>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</si>
  <si>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</si>
  <si>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</si>
  <si>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</si>
  <si>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</si>
  <si>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</si>
  <si>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</si>
  <si>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</si>
  <si>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</si>
  <si>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</si>
  <si>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</si>
  <si>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</si>
  <si>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</si>
  <si>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</si>
  <si>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</si>
  <si>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</si>
  <si>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</si>
  <si>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</si>
  <si>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</si>
  <si>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</si>
  <si>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</si>
  <si>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</si>
  <si>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</si>
  <si>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</si>
  <si>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</si>
  <si>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</si>
  <si>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</si>
  <si>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</si>
  <si>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</si>
  <si>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</si>
  <si>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</si>
  <si>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</si>
  <si>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</si>
  <si>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</si>
  <si>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</si>
  <si>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</si>
  <si>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</si>
  <si>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</si>
  <si>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</si>
  <si>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</si>
  <si>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</si>
  <si>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</si>
  <si>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</si>
  <si>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</si>
  <si>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</si>
  <si>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</si>
  <si>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</si>
  <si>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</si>
  <si>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</si>
  <si>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</si>
  <si>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</si>
  <si>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</si>
  <si>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</si>
  <si>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</si>
  <si>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</si>
  <si>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</si>
  <si>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</si>
  <si>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</si>
  <si>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</si>
  <si>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</si>
  <si>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</si>
  <si>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</si>
  <si>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</si>
  <si>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</si>
  <si>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</si>
  <si>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</si>
  <si>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</si>
  <si>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</si>
  <si>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</si>
  <si>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</si>
  <si>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</si>
  <si>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</si>
  <si>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</si>
  <si>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</si>
  <si>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</si>
  <si>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</si>
  <si>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</si>
  <si>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</si>
  <si>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</si>
  <si>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</si>
  <si>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</si>
  <si>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</si>
  <si>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</si>
  <si>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</si>
  <si>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</si>
  <si>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</si>
  <si>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</si>
  <si>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</si>
  <si>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</si>
  <si>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</si>
  <si>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</si>
  <si>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</si>
  <si>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</si>
  <si>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</si>
  <si>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</si>
  <si>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</si>
  <si>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</si>
  <si>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</si>
  <si>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</si>
  <si>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</si>
  <si>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</si>
  <si>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</si>
  <si>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</si>
  <si>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</si>
  <si>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</si>
  <si>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</si>
  <si>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</si>
  <si>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</si>
  <si>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</si>
  <si>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</si>
  <si>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</si>
  <si>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</si>
  <si>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</si>
  <si>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</si>
  <si>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</si>
  <si>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</si>
  <si>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</si>
  <si>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</si>
  <si>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</si>
  <si>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</si>
  <si>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</si>
  <si>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</si>
  <si>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</si>
  <si>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</si>
  <si>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</si>
  <si>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</si>
  <si>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</si>
  <si>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</si>
  <si>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</si>
  <si>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</si>
  <si>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</si>
  <si>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</si>
  <si>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</si>
  <si>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</si>
  <si>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</si>
  <si>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</si>
  <si>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</si>
  <si>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</si>
  <si>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</si>
  <si>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</si>
  <si>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</si>
  <si>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</si>
  <si>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</si>
  <si>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</si>
  <si>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</si>
  <si>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</si>
  <si>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</si>
  <si>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</si>
  <si>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</si>
  <si>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</si>
  <si>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</si>
  <si>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</si>
  <si>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</si>
  <si>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</si>
  <si>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</si>
  <si>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</si>
  <si>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</si>
  <si>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</si>
  <si>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</si>
  <si>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</si>
  <si>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</si>
  <si>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</si>
  <si>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</si>
  <si>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</si>
  <si>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</si>
  <si>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</si>
  <si>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</si>
  <si>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</si>
  <si>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</si>
  <si>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</si>
  <si>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</si>
  <si>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</si>
  <si>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</si>
  <si>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</si>
  <si>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</si>
  <si>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</si>
  <si>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</si>
  <si>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</si>
  <si>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</si>
  <si>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</si>
  <si>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</si>
  <si>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</si>
  <si>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</si>
  <si>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</si>
  <si>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</si>
  <si>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</si>
  <si>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</si>
  <si>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</si>
  <si>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</si>
  <si>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</si>
  <si>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</si>
  <si>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</si>
  <si>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</si>
  <si>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</si>
  <si>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</si>
  <si>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</si>
  <si>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</si>
  <si>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</si>
  <si>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</si>
  <si>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</si>
  <si>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</si>
  <si>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</si>
  <si>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</si>
  <si>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</si>
  <si>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</si>
  <si>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</si>
  <si>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</si>
  <si>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</si>
  <si>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</si>
  <si>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</si>
  <si>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</si>
  <si>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</si>
  <si>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</si>
  <si>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</si>
  <si>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</si>
  <si>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</si>
  <si>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</si>
  <si>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</si>
  <si>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</si>
  <si>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</si>
  <si>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</si>
  <si>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</si>
  <si>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</si>
  <si>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</si>
  <si>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</si>
  <si>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</si>
  <si>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</si>
  <si>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</si>
  <si>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</si>
  <si>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</si>
  <si>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</si>
  <si>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</si>
  <si>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</si>
  <si>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</si>
  <si>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</si>
  <si>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</si>
  <si>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</si>
  <si>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</si>
  <si>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</si>
  <si>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</si>
  <si>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</si>
  <si>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</si>
  <si>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</si>
  <si>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</si>
  <si>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</si>
  <si>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</si>
  <si>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</si>
  <si>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</si>
  <si>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</si>
  <si>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</si>
  <si>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</si>
  <si>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</si>
  <si>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</si>
  <si>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</si>
  <si>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</si>
  <si>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</si>
  <si>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</si>
  <si>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</si>
  <si>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</si>
  <si>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</si>
  <si>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</si>
  <si>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</si>
  <si>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</si>
  <si>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</si>
  <si>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</si>
  <si>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</si>
  <si>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</si>
  <si>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</si>
  <si>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</si>
  <si>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</si>
  <si>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</si>
  <si>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</si>
  <si>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</si>
  <si>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</si>
  <si>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</si>
  <si>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</si>
  <si>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</si>
  <si>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</si>
  <si>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</si>
  <si>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</si>
  <si>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</si>
  <si>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</si>
  <si>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</si>
  <si>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</si>
  <si>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</si>
  <si>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</si>
  <si>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</si>
  <si>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</si>
  <si>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</si>
  <si>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</si>
  <si>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</si>
  <si>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</si>
  <si>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</si>
  <si>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</si>
  <si>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</si>
  <si>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</si>
  <si>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</si>
  <si>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</si>
  <si>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</si>
  <si>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</si>
  <si>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</si>
  <si>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</si>
  <si>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</si>
  <si>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</si>
  <si>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</si>
  <si>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</si>
  <si>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</si>
  <si>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</si>
  <si>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</si>
  <si>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</si>
  <si>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</si>
  <si>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</si>
  <si>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</si>
  <si>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</si>
  <si>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</si>
  <si>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</si>
  <si>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</si>
  <si>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</si>
  <si>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</si>
  <si>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</si>
  <si>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</si>
  <si>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</si>
  <si>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</si>
  <si>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</si>
  <si>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</si>
  <si>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</si>
  <si>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</si>
  <si>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</si>
  <si>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</si>
  <si>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</si>
  <si>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</si>
  <si>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</si>
  <si>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</si>
  <si>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</si>
  <si>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</si>
  <si>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</si>
  <si>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</si>
  <si>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</si>
  <si>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</si>
  <si>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</si>
  <si>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</si>
  <si>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</si>
  <si>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</si>
  <si>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</si>
  <si>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</si>
  <si>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</si>
  <si>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</si>
  <si>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</si>
  <si>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</si>
  <si>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</si>
  <si>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</si>
  <si>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</si>
  <si>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</si>
  <si>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</si>
  <si>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</si>
  <si>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</si>
  <si>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</si>
  <si>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</si>
  <si>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</si>
  <si>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</si>
  <si>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</si>
  <si>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</si>
  <si>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</si>
  <si>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</si>
  <si>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</si>
  <si>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</si>
  <si>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</si>
  <si>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</si>
  <si>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</si>
  <si>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</si>
  <si>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</si>
  <si>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</si>
  <si>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</si>
  <si>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</si>
  <si>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</si>
  <si>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</si>
  <si>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</si>
  <si>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</si>
  <si>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</si>
  <si>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</si>
  <si>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</si>
  <si>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</si>
  <si>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</si>
  <si>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</si>
  <si>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</si>
  <si>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</si>
  <si>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</si>
  <si>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</si>
  <si>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</si>
  <si>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</si>
  <si>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</si>
  <si>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</si>
  <si>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</si>
  <si>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</si>
  <si>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</si>
  <si>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</si>
  <si>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</si>
  <si>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</si>
  <si>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</si>
  <si>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</si>
  <si>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</si>
  <si>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</si>
  <si>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</si>
  <si>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</si>
  <si>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</si>
  <si>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</si>
  <si>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</si>
  <si>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</si>
  <si>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</si>
  <si>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</si>
  <si>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</si>
  <si>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</si>
  <si>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</si>
  <si>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</si>
  <si>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</si>
  <si>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</si>
  <si>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</si>
  <si>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</si>
  <si>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</si>
  <si>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</si>
  <si>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</si>
  <si>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</si>
  <si>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</si>
  <si>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</si>
  <si>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</si>
  <si>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</si>
  <si>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</si>
  <si>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</si>
  <si>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</si>
  <si>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</si>
  <si>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</si>
  <si>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</si>
  <si>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</si>
  <si>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</si>
  <si>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</si>
  <si>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</si>
  <si>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</si>
  <si>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</si>
  <si>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</si>
  <si>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</si>
  <si>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</si>
  <si>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</si>
  <si>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</si>
  <si>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</si>
  <si>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</si>
  <si>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</si>
  <si>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</si>
  <si>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</si>
  <si>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</si>
  <si>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</si>
  <si>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</si>
  <si>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</si>
  <si>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</si>
  <si>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</si>
  <si>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</si>
  <si>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</si>
  <si>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</si>
  <si>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</si>
  <si>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</si>
  <si>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</si>
  <si>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</si>
  <si>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</si>
  <si>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</si>
  <si>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</si>
  <si>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</si>
  <si>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</si>
  <si>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</si>
  <si>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</si>
  <si>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</si>
  <si>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</si>
  <si>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</si>
  <si>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</si>
  <si>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</si>
  <si>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</si>
  <si>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</si>
  <si>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</si>
  <si>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</si>
  <si>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</si>
  <si>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</si>
  <si>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</si>
  <si>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</si>
  <si>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</si>
  <si>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</si>
  <si>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</si>
  <si>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</si>
  <si>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</si>
  <si>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</si>
  <si>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</si>
  <si>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</si>
  <si>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</si>
  <si>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</si>
  <si>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</si>
  <si>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</si>
  <si>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</si>
  <si>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</si>
  <si>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</si>
  <si>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</si>
  <si>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</si>
  <si>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</si>
  <si>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</si>
  <si>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</si>
  <si>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</si>
  <si>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</si>
  <si>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</si>
  <si>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</si>
  <si>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</si>
  <si>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</si>
  <si>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</si>
  <si>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</si>
  <si>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</si>
  <si>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</si>
  <si>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</si>
  <si>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</si>
  <si>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</si>
  <si>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</si>
  <si>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</si>
  <si>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</si>
  <si>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</si>
  <si>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</si>
  <si>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</si>
  <si>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</si>
  <si>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</si>
  <si>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</si>
  <si>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</si>
  <si>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</si>
  <si>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</si>
  <si>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</si>
  <si>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</si>
  <si>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</si>
  <si>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</si>
  <si>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</si>
  <si>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</si>
  <si>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</si>
  <si>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</si>
  <si>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</si>
  <si>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</si>
  <si>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</si>
  <si>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</si>
  <si>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</si>
  <si>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</si>
  <si>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</si>
  <si>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</si>
  <si>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</si>
  <si>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</si>
  <si>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</si>
  <si>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</si>
  <si>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</si>
  <si>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</si>
  <si>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</si>
  <si>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</si>
  <si>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</si>
  <si>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</si>
  <si>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</si>
  <si>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</si>
  <si>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</si>
  <si>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</si>
  <si>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</si>
  <si>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</si>
  <si>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</si>
  <si>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</si>
  <si>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</si>
  <si>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</si>
  <si>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</si>
  <si>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</si>
  <si>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</si>
  <si>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</si>
  <si>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</si>
  <si>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</si>
  <si>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</si>
  <si>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</si>
  <si>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</si>
  <si>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</si>
  <si>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</si>
  <si>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</si>
  <si>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</si>
  <si>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</si>
  <si>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</si>
  <si>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</si>
  <si>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</si>
  <si>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</si>
  <si>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</si>
  <si>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</si>
  <si>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</si>
  <si>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</si>
  <si>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</si>
  <si>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</si>
  <si>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</si>
  <si>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</si>
  <si>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</si>
  <si>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</si>
  <si>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</si>
  <si>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</si>
  <si>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</si>
  <si>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</si>
  <si>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</si>
  <si>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</si>
  <si>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</si>
  <si>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</si>
  <si>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</si>
  <si>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</si>
  <si>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</si>
  <si>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</si>
  <si>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</si>
  <si>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</si>
  <si>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</si>
  <si>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</si>
  <si>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</si>
  <si>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</si>
  <si>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</si>
  <si>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</si>
  <si>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</si>
  <si>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</si>
  <si>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</si>
  <si>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</si>
  <si>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</si>
  <si>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</si>
  <si>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</si>
  <si>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</si>
  <si>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</si>
  <si>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</si>
  <si>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</si>
  <si>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</si>
  <si>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</si>
  <si>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</si>
  <si>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</si>
  <si>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</si>
  <si>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</si>
  <si>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</si>
  <si>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</si>
  <si>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</si>
  <si>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</si>
  <si>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</si>
  <si>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</si>
  <si>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</si>
  <si>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</si>
  <si>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</si>
  <si>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</si>
  <si>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</si>
  <si>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</si>
  <si>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</si>
  <si>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</si>
  <si>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</si>
  <si>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</si>
  <si>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</si>
  <si>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</si>
  <si>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</si>
  <si>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</si>
  <si>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</si>
  <si>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</si>
  <si>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</si>
  <si>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</si>
  <si>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</si>
  <si>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</si>
  <si>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</si>
  <si>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</si>
  <si>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</si>
  <si>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</si>
  <si>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</si>
  <si>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</si>
  <si>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</si>
  <si>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</si>
  <si>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</si>
  <si>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</si>
  <si>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</si>
  <si>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</si>
  <si>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</si>
  <si>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</si>
  <si>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</si>
  <si>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</si>
  <si>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</si>
  <si>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</si>
  <si>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</si>
  <si>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</si>
  <si>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</si>
  <si>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</si>
  <si>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</si>
  <si>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</si>
  <si>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</si>
  <si>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</si>
  <si>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</si>
  <si>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</si>
  <si>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</si>
  <si>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</si>
  <si>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</si>
  <si>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</si>
  <si>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</si>
  <si>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</si>
  <si>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</si>
  <si>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</si>
  <si>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</si>
  <si>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</si>
  <si>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</si>
  <si>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</si>
  <si>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</si>
  <si>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</si>
  <si>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</si>
  <si>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</si>
  <si>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</si>
  <si>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</si>
  <si>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</si>
  <si>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</si>
  <si>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</si>
  <si>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</si>
  <si>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</si>
  <si>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</si>
  <si>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</si>
  <si>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</si>
  <si>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</si>
  <si>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</si>
  <si>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</si>
  <si>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</si>
  <si>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</si>
  <si>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</si>
  <si>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</si>
  <si>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</si>
  <si>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</si>
  <si>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</si>
  <si>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</si>
  <si>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</si>
  <si>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</si>
  <si>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</si>
  <si>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</si>
  <si>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</si>
  <si>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</si>
  <si>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</si>
  <si>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</si>
  <si>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</si>
  <si>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</si>
  <si>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</si>
  <si>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</si>
  <si>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</si>
  <si>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</si>
  <si>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</si>
  <si>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</si>
  <si>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</si>
  <si>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</si>
  <si>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</si>
  <si>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</si>
  <si>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</si>
  <si>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</si>
  <si>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</si>
  <si>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</si>
  <si>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</si>
  <si>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</si>
  <si>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</si>
  <si>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</si>
  <si>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</si>
  <si>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</si>
  <si>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</si>
  <si>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</si>
  <si>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</si>
  <si>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</si>
  <si>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</si>
  <si>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</si>
  <si>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</si>
  <si>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</si>
  <si>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</si>
  <si>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</si>
  <si>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</si>
  <si>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</si>
  <si>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</si>
  <si>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</si>
  <si>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</si>
  <si>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</si>
  <si>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</si>
  <si>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</si>
  <si>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</si>
  <si>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</si>
  <si>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</si>
  <si>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</si>
  <si>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</si>
  <si>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</si>
  <si>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</si>
  <si>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</si>
  <si>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</si>
  <si>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</si>
  <si>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</si>
  <si>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</si>
  <si>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</si>
  <si>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</si>
  <si>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</si>
  <si>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</si>
  <si>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</si>
  <si>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</si>
  <si>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</si>
  <si>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</si>
  <si>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</si>
  <si>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</si>
  <si>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</si>
  <si>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</si>
  <si>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</si>
  <si>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</si>
  <si>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</si>
  <si>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</si>
  <si>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</si>
  <si>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</si>
  <si>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</si>
  <si>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</si>
  <si>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</si>
  <si>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</si>
  <si>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</si>
  <si>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</si>
  <si>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</si>
  <si>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</si>
  <si>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</si>
  <si>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</si>
  <si>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</si>
  <si>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</si>
  <si>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</si>
  <si>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</si>
  <si>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</si>
  <si>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</si>
  <si>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</si>
  <si>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</si>
  <si>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</si>
  <si>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</si>
  <si>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</si>
  <si>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</si>
  <si>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</si>
  <si>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</si>
  <si>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</si>
  <si>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</si>
  <si>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</si>
  <si>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</si>
  <si>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</si>
  <si>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</si>
  <si>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</si>
  <si>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</si>
  <si>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</si>
  <si>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</si>
  <si>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</si>
  <si>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</si>
  <si>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</si>
  <si>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</si>
  <si>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</si>
  <si>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</si>
  <si>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</si>
  <si>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</si>
  <si>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</si>
  <si>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</si>
  <si>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</si>
  <si>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</si>
  <si>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</si>
  <si>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</si>
  <si>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</si>
  <si>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</si>
  <si>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</si>
  <si>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</si>
  <si>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</si>
  <si>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</si>
  <si>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</si>
  <si>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</si>
  <si>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</si>
  <si>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</si>
  <si>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</si>
  <si>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</si>
  <si>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</si>
  <si>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</si>
  <si>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</si>
  <si>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</si>
  <si>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</si>
  <si>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</si>
  <si>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</si>
  <si>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</si>
  <si>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</si>
  <si>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</si>
  <si>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</si>
  <si>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</si>
  <si>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</si>
  <si>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</si>
  <si>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</si>
  <si>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</si>
  <si>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</si>
  <si>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</si>
  <si>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</si>
  <si>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</si>
  <si>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</si>
  <si>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</si>
  <si>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</si>
  <si>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</si>
  <si>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</si>
  <si>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</si>
  <si>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</si>
  <si>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</si>
  <si>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</si>
  <si>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</si>
  <si>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</si>
  <si>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</si>
  <si>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</si>
  <si>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</si>
  <si>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</si>
  <si>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</si>
  <si>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</si>
  <si>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</si>
  <si>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</si>
  <si>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</si>
  <si>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</si>
  <si>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</si>
  <si>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</si>
  <si>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</si>
  <si>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</si>
  <si>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</si>
  <si>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</si>
  <si>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</si>
  <si>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</si>
  <si>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</si>
  <si>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</si>
  <si>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</si>
  <si>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</si>
  <si>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</si>
  <si>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</si>
  <si>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</si>
  <si>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</si>
  <si>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</si>
  <si>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</si>
  <si>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</si>
  <si>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</si>
  <si>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</si>
  <si>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</si>
  <si>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</si>
  <si>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</si>
  <si>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</si>
  <si>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</si>
  <si>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</si>
  <si>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</si>
  <si>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</si>
  <si>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</si>
  <si>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</si>
  <si>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</si>
  <si>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</si>
  <si>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</si>
  <si>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</si>
  <si>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</si>
  <si>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</si>
  <si>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</si>
  <si>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</si>
  <si>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</si>
  <si>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</si>
  <si>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</si>
  <si>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</si>
  <si>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</si>
  <si>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</si>
  <si>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</si>
  <si>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</si>
  <si>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</si>
  <si>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</si>
  <si>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</si>
  <si>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</si>
  <si>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</si>
  <si>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</si>
  <si>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</si>
  <si>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</si>
  <si>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</si>
  <si>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</si>
  <si>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</si>
  <si>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</si>
  <si>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</si>
  <si>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</si>
  <si>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</si>
  <si>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</si>
  <si>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</si>
  <si>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</si>
  <si>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</si>
  <si>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</si>
  <si>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</si>
  <si>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</si>
  <si>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</si>
  <si>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</si>
  <si>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</si>
  <si>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</si>
  <si>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</si>
  <si>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</si>
  <si>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</si>
  <si>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</si>
  <si>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</si>
  <si>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</si>
  <si>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</si>
  <si>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</si>
  <si>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</si>
  <si>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</si>
  <si>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</si>
  <si>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</si>
  <si>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</si>
  <si>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</si>
  <si>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</si>
  <si>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</si>
  <si>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</si>
  <si>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</si>
  <si>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</si>
  <si>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</si>
  <si>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</si>
  <si>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</si>
  <si>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</si>
  <si>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</si>
  <si>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</si>
  <si>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</si>
  <si>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</si>
  <si>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</si>
  <si>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</si>
  <si>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</si>
  <si>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</si>
  <si>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</si>
  <si>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</si>
  <si>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</si>
  <si>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</si>
  <si>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</si>
  <si>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</si>
  <si>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</si>
  <si>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</si>
  <si>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</si>
  <si>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</si>
  <si>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</si>
  <si>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</si>
  <si>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</si>
  <si>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</si>
  <si>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</si>
  <si>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</si>
  <si>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</si>
  <si>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</si>
  <si>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</si>
  <si>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</si>
  <si>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</si>
  <si>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</si>
  <si>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</si>
  <si>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</si>
  <si>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</si>
  <si>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</si>
  <si>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</si>
  <si>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</si>
  <si>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</si>
  <si>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</si>
  <si>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</si>
  <si>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</si>
  <si>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</si>
  <si>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</si>
  <si>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</si>
  <si>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</si>
  <si>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</si>
  <si>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</si>
  <si>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</si>
  <si>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</si>
  <si>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</si>
  <si>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</si>
  <si>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</si>
  <si>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</si>
  <si>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</si>
  <si>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</si>
  <si>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</si>
  <si>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</si>
  <si>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</si>
  <si>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</si>
  <si>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</si>
  <si>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</si>
  <si>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</si>
  <si>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</si>
  <si>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</si>
  <si>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</si>
  <si>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</si>
  <si>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</si>
  <si>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</si>
  <si>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</si>
  <si>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</si>
  <si>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</si>
  <si>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</si>
  <si>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</si>
  <si>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</si>
  <si>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</si>
  <si>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</si>
  <si>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</si>
  <si>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</si>
  <si>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</si>
  <si>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</si>
  <si>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</si>
  <si>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</si>
  <si>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</si>
  <si>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</si>
  <si>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</si>
  <si>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</si>
  <si>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</si>
  <si>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</si>
  <si>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</si>
  <si>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</si>
  <si>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</si>
  <si>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</si>
  <si>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</si>
  <si>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</si>
  <si>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</si>
  <si>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</si>
  <si>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</si>
  <si>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</si>
  <si>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</si>
  <si>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</si>
  <si>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</si>
  <si>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</si>
  <si>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</si>
  <si>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</si>
  <si>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</si>
  <si>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</si>
  <si>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</si>
  <si>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</si>
  <si>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</si>
  <si>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</si>
  <si>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</si>
  <si>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</si>
  <si>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</si>
  <si>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</si>
  <si>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</si>
  <si>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</si>
  <si>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</si>
  <si>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</si>
  <si>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</si>
  <si>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</si>
  <si>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</si>
  <si>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</si>
  <si>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</si>
  <si>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</si>
  <si>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</si>
  <si>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</si>
  <si>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</si>
  <si>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</si>
  <si>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</si>
  <si>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</si>
  <si>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</si>
  <si>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</si>
  <si>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</si>
  <si>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</si>
  <si>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</si>
  <si>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</si>
  <si>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</si>
  <si>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</si>
  <si>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</si>
  <si>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</si>
  <si>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</si>
  <si>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</si>
  <si>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</si>
  <si>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</si>
  <si>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</si>
  <si>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</si>
  <si>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</si>
  <si>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</si>
  <si>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</si>
  <si>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</si>
  <si>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</si>
  <si>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</si>
  <si>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</si>
  <si>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</si>
  <si>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</si>
  <si>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</si>
  <si>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</si>
  <si>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</si>
  <si>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</si>
  <si>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</si>
  <si>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</si>
  <si>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</si>
  <si>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</si>
  <si>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</si>
  <si>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</si>
  <si>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</si>
  <si>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</si>
  <si>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</si>
  <si>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</si>
  <si>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</si>
  <si>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</si>
  <si>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</si>
  <si>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</si>
  <si>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</si>
  <si>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</si>
  <si>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</si>
  <si>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</si>
  <si>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</si>
  <si>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</si>
  <si>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</si>
  <si>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</si>
  <si>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</si>
  <si>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</si>
  <si>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</si>
  <si>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</si>
  <si>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</si>
  <si>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</si>
  <si>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</si>
  <si>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</si>
  <si>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</si>
  <si>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</si>
  <si>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</si>
  <si>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</si>
  <si>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</si>
  <si>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</si>
  <si>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</si>
  <si>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</si>
  <si>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</si>
  <si>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</si>
  <si>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</si>
  <si>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</si>
  <si>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</si>
  <si>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</si>
  <si>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</si>
  <si>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</si>
  <si>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</si>
  <si>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</si>
  <si>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</si>
  <si>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</si>
  <si>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</si>
  <si>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</si>
  <si>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</si>
  <si>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</si>
  <si>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</si>
  <si>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</si>
  <si>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</si>
  <si>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</si>
  <si>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</si>
  <si>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</si>
  <si>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</si>
  <si>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</si>
  <si>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</si>
  <si>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</si>
  <si>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</si>
  <si>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</si>
  <si>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</si>
  <si>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</si>
  <si>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</si>
  <si>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</si>
  <si>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</si>
  <si>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</si>
  <si>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</si>
  <si>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</si>
  <si>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</si>
  <si>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</si>
  <si>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</si>
  <si>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</si>
  <si>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</si>
  <si>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</si>
  <si>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</si>
  <si>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</si>
  <si>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</si>
  <si>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</si>
  <si>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</si>
  <si>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</si>
  <si>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</si>
  <si>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</si>
  <si>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</si>
  <si>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</si>
  <si>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</si>
  <si>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</si>
  <si>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</si>
  <si>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</si>
  <si>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</si>
  <si>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</si>
  <si>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</si>
  <si>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</si>
  <si>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</si>
  <si>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</si>
  <si>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</si>
  <si>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</si>
  <si>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</si>
  <si>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</si>
  <si>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</si>
  <si>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</si>
  <si>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</si>
  <si>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</si>
  <si>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</si>
  <si>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</si>
  <si>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</si>
  <si>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</si>
  <si>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</si>
  <si>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</si>
  <si>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</si>
  <si>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</si>
  <si>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</si>
  <si>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</si>
  <si>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</si>
  <si>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</si>
  <si>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</si>
  <si>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</si>
  <si>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</si>
  <si>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</si>
  <si>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</si>
  <si>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</si>
  <si>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</si>
  <si>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</si>
  <si>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</si>
  <si>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</si>
  <si>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</si>
  <si>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</si>
  <si>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</si>
  <si>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</si>
  <si>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</si>
  <si>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</si>
  <si>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</si>
  <si>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</si>
  <si>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</si>
  <si>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</si>
  <si>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</si>
  <si>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</si>
  <si>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</si>
  <si>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</si>
  <si>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</si>
  <si>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</si>
  <si>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</si>
  <si>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</si>
  <si>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</si>
  <si>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</si>
  <si>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</si>
  <si>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</si>
  <si>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</si>
  <si>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</si>
  <si>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</si>
  <si>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</si>
  <si>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</si>
  <si>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</si>
  <si>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</si>
  <si>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</si>
  <si>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</si>
  <si>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</si>
  <si>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</si>
  <si>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</si>
  <si>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</si>
  <si>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</si>
  <si>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</si>
  <si>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</si>
  <si>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</si>
  <si>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</si>
  <si>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</si>
  <si>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</si>
  <si>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</si>
  <si>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</si>
  <si>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</si>
  <si>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</si>
  <si>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</si>
  <si>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</si>
  <si>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</si>
  <si>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</si>
  <si>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</si>
  <si>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</si>
  <si>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</si>
  <si>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</si>
  <si>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</si>
  <si>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</si>
  <si>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</si>
  <si>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</si>
  <si>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</si>
  <si>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</si>
  <si>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</si>
  <si>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</si>
  <si>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</si>
  <si>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</si>
  <si>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</si>
  <si>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</si>
  <si>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</si>
  <si>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</si>
  <si>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</si>
  <si>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</si>
  <si>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</si>
  <si>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</si>
  <si>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</si>
  <si>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</si>
  <si>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</si>
  <si>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</si>
  <si>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</si>
  <si>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</si>
  <si>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</si>
  <si>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</si>
  <si>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</si>
  <si>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</si>
  <si>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</si>
  <si>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</si>
  <si>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</si>
  <si>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</si>
  <si>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</si>
  <si>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</si>
  <si>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</si>
  <si>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</si>
  <si>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</si>
  <si>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</si>
  <si>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</si>
  <si>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</si>
  <si>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</si>
  <si>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</si>
  <si>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</si>
  <si>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</si>
  <si>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</si>
  <si>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</si>
  <si>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</si>
  <si>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</si>
  <si>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</si>
  <si>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</si>
  <si>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</si>
  <si>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</si>
  <si>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</si>
  <si>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</si>
  <si>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</si>
  <si>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</si>
  <si>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</si>
  <si>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</si>
  <si>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</si>
  <si>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</si>
  <si>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</si>
  <si>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</si>
  <si>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</si>
  <si>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</si>
  <si>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</si>
  <si>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</si>
  <si>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</si>
  <si>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</si>
  <si>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</si>
  <si>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</si>
  <si>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</si>
  <si>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</si>
  <si>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</si>
  <si>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</si>
  <si>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</si>
  <si>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</si>
  <si>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</si>
  <si>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</si>
  <si>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</si>
  <si>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</si>
  <si>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</si>
  <si>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</si>
  <si>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</si>
  <si>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</si>
  <si>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</si>
  <si>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</si>
  <si>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</si>
  <si>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</si>
  <si>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</si>
  <si>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</si>
  <si>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</si>
  <si>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</si>
  <si>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</si>
  <si>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</si>
  <si>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</si>
  <si>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</si>
  <si>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</si>
  <si>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</si>
  <si>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</si>
  <si>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</si>
  <si>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</si>
  <si>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</si>
  <si>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</si>
  <si>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</si>
  <si>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</si>
  <si>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</si>
  <si>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</si>
  <si>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</si>
  <si>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</si>
  <si>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</si>
  <si>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</si>
  <si>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</si>
  <si>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</si>
  <si>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</si>
  <si>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</si>
  <si>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</si>
  <si>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</si>
  <si>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</si>
  <si>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</si>
  <si>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</si>
  <si>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</si>
  <si>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</si>
  <si>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</si>
  <si>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</si>
  <si>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</si>
  <si>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</si>
  <si>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</si>
  <si>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</si>
  <si>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</si>
  <si>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</si>
  <si>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</si>
  <si>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</si>
  <si>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</si>
  <si>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</si>
  <si>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</si>
  <si>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</si>
  <si>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</si>
  <si>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</si>
  <si>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</si>
  <si>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</si>
  <si>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</si>
  <si>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</si>
  <si>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</si>
  <si>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</si>
  <si>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</si>
  <si>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</si>
  <si>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</si>
  <si>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</si>
  <si>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</si>
  <si>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</si>
  <si>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</si>
  <si>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</si>
  <si>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</si>
  <si>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</si>
  <si>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</si>
  <si>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</si>
  <si>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</si>
  <si>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</si>
  <si>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</si>
  <si>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</si>
  <si>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</si>
  <si>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</si>
  <si>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</si>
  <si>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</si>
  <si>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</si>
  <si>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</si>
  <si>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</si>
  <si>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</si>
  <si>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</si>
  <si>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</si>
  <si>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</si>
  <si>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</si>
  <si>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</si>
  <si>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</si>
  <si>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</si>
  <si>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</si>
  <si>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</si>
  <si>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</si>
  <si>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</si>
  <si>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</si>
  <si>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</si>
  <si>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</si>
  <si>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</si>
  <si>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</si>
  <si>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</si>
  <si>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</si>
  <si>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</si>
  <si>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</si>
  <si>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</si>
  <si>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</si>
  <si>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</si>
  <si>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</si>
  <si>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</si>
  <si>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</si>
  <si>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</si>
  <si>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</si>
  <si>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</si>
  <si>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</si>
  <si>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</si>
  <si>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</si>
  <si>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</si>
  <si>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</si>
  <si>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</si>
  <si>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</si>
  <si>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</si>
  <si>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</si>
  <si>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</si>
  <si>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</si>
  <si>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</si>
  <si>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</si>
  <si>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</si>
  <si>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</si>
  <si>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</si>
  <si>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</si>
  <si>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</si>
  <si>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</si>
  <si>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</si>
  <si>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</si>
  <si>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</si>
  <si>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</si>
  <si>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</si>
  <si>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</si>
  <si>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</si>
  <si>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</si>
  <si>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</si>
  <si>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</si>
  <si>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</si>
  <si>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</si>
  <si>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</si>
  <si>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</si>
  <si>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</si>
  <si>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</si>
  <si>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</si>
  <si>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</si>
  <si>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</si>
  <si>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</si>
  <si>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</si>
  <si>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</si>
  <si>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</si>
  <si>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</si>
  <si>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</si>
  <si>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</si>
  <si>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</si>
  <si>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</si>
  <si>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</si>
  <si>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</si>
  <si>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</si>
  <si>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</si>
  <si>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</si>
  <si>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</si>
  <si>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</si>
  <si>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</si>
  <si>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</si>
  <si>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</si>
  <si>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</si>
  <si>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</si>
  <si>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</si>
  <si>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</si>
  <si>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</si>
  <si>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</si>
  <si>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</si>
  <si>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</si>
  <si>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</si>
  <si>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</si>
  <si>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</si>
  <si>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</si>
  <si>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</si>
  <si>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</si>
  <si>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</si>
  <si>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</si>
  <si>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</si>
  <si>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</si>
  <si>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</si>
  <si>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</si>
  <si>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</si>
  <si>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</si>
  <si>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</si>
  <si>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</si>
  <si>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</si>
  <si>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</si>
  <si>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</si>
  <si>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</si>
  <si>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</si>
  <si>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</si>
  <si>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</si>
  <si>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</si>
  <si>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</si>
  <si>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</si>
  <si>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</si>
  <si>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</si>
  <si>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</si>
  <si>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</si>
  <si>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</si>
  <si>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</si>
  <si>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</si>
  <si>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</si>
  <si>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</si>
  <si>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</si>
  <si>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</si>
  <si>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</si>
  <si>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</si>
  <si>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</si>
  <si>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</si>
  <si>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</si>
  <si>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</si>
  <si>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</si>
  <si>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</si>
  <si>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</si>
  <si>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</si>
  <si>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</si>
  <si>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</si>
  <si>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</si>
  <si>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</si>
  <si>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</si>
  <si>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</si>
  <si>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</si>
  <si>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</si>
  <si>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</si>
  <si>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</si>
  <si>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</si>
  <si>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</si>
  <si>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</si>
  <si>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</si>
  <si>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</si>
  <si>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</si>
  <si>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</si>
  <si>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</si>
  <si>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</si>
  <si>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</si>
  <si>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</si>
  <si>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</si>
  <si>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</si>
  <si>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</si>
  <si>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</si>
  <si>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</si>
  <si>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</si>
  <si>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</si>
  <si>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</si>
  <si>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</si>
  <si>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</si>
  <si>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</si>
  <si>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</si>
  <si>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</si>
  <si>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</si>
  <si>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</si>
  <si>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</si>
  <si>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</si>
  <si>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</si>
  <si>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</si>
  <si>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</si>
  <si>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</si>
  <si>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</si>
  <si>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</si>
  <si>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</si>
  <si>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</si>
  <si>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</si>
  <si>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</si>
  <si>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</si>
  <si>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</si>
  <si>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</si>
  <si>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</si>
  <si>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</si>
  <si>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</si>
  <si>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</si>
  <si>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</si>
  <si>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</si>
  <si>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</si>
  <si>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</si>
  <si>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</si>
  <si>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</si>
  <si>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</si>
  <si>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</si>
  <si>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</si>
  <si>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</si>
  <si>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</si>
  <si>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</si>
  <si>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</si>
  <si>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</si>
  <si>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</si>
  <si>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</si>
  <si>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</si>
  <si>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</si>
  <si>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</si>
  <si>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</si>
  <si>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</si>
  <si>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</si>
  <si>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</si>
  <si>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</si>
  <si>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</si>
  <si>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</si>
  <si>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</si>
  <si>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</si>
  <si>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</si>
  <si>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</si>
  <si>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</si>
  <si>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</si>
  <si>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</si>
  <si>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</si>
  <si>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</si>
  <si>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</si>
  <si>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</si>
  <si>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</si>
  <si>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</si>
  <si>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</si>
  <si>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</si>
  <si>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</si>
  <si>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</si>
  <si>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</si>
  <si>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</si>
  <si>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</si>
  <si>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</si>
  <si>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</si>
  <si>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</si>
  <si>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</si>
  <si>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</si>
  <si>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</si>
  <si>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</si>
  <si>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</si>
  <si>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</si>
  <si>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</si>
  <si>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</si>
  <si>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</si>
  <si>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</si>
  <si>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</si>
  <si>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</si>
  <si>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</si>
  <si>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</si>
  <si>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</si>
  <si>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</si>
  <si>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</si>
  <si>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</si>
  <si>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</si>
  <si>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</si>
  <si>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</si>
  <si>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</si>
  <si>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</si>
  <si>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</si>
  <si>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</si>
  <si>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</si>
  <si>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</si>
  <si>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</si>
  <si>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</si>
  <si>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</si>
  <si>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</si>
  <si>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</si>
  <si>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</si>
  <si>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</si>
  <si>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</si>
  <si>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</si>
  <si>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</si>
  <si>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</si>
  <si>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</si>
  <si>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</si>
  <si>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</si>
  <si>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</si>
  <si>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</si>
  <si>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</si>
  <si>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</si>
  <si>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</si>
  <si>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</si>
  <si>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</si>
  <si>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</si>
  <si>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</si>
  <si>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</si>
  <si>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</si>
  <si>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</si>
  <si>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</si>
  <si>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</si>
  <si>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</si>
  <si>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</si>
  <si>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</si>
  <si>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</si>
  <si>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</si>
  <si>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</si>
  <si>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</si>
  <si>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</si>
  <si>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</si>
  <si>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</si>
  <si>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</si>
  <si>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</si>
  <si>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</si>
  <si>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</si>
  <si>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</si>
  <si>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</si>
  <si>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</si>
  <si>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</si>
  <si>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</si>
  <si>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</si>
  <si>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</si>
  <si>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</si>
  <si>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</si>
  <si>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</si>
  <si>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</si>
  <si>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</si>
  <si>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</si>
  <si>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</si>
  <si>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</si>
  <si>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</si>
  <si>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</si>
  <si>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</si>
  <si>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</si>
  <si>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</si>
  <si>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</si>
  <si>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</si>
  <si>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</si>
  <si>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</si>
  <si>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</si>
  <si>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</si>
  <si>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</si>
  <si>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</si>
  <si>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</si>
  <si>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</si>
  <si>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</si>
  <si>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</si>
  <si>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</si>
  <si>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</si>
  <si>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</si>
  <si>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</si>
  <si>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</si>
  <si>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</si>
  <si>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</si>
  <si>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</si>
  <si>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</si>
  <si>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</si>
  <si>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</si>
  <si>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</si>
  <si>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</si>
  <si>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</si>
  <si>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</si>
  <si>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</si>
  <si>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</si>
  <si>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</si>
  <si>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</si>
  <si>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</si>
  <si>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</si>
  <si>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</si>
  <si>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</si>
  <si>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</si>
  <si>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</si>
  <si>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</si>
  <si>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</si>
  <si>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</si>
  <si>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</si>
  <si>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</si>
  <si>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</si>
  <si>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</si>
  <si>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</si>
  <si>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</si>
  <si>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</si>
  <si>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</si>
  <si>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</si>
  <si>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</si>
  <si>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</si>
  <si>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</si>
  <si>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</si>
  <si>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</si>
  <si>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</si>
  <si>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</si>
  <si>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</si>
  <si>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</si>
  <si>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</si>
  <si>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</si>
  <si>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</si>
  <si>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</si>
  <si>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</si>
  <si>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</si>
  <si>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</si>
  <si>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</si>
  <si>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</si>
  <si>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</si>
  <si>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</si>
  <si>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</si>
  <si>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</si>
  <si>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</si>
  <si>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</si>
  <si>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</si>
  <si>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</si>
  <si>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</si>
  <si>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</si>
  <si>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</si>
  <si>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</si>
  <si>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</si>
  <si>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</si>
  <si>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</si>
  <si>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</si>
  <si>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</si>
  <si>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</si>
  <si>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</si>
  <si>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</si>
  <si>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</si>
  <si>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</si>
  <si>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</si>
  <si>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</si>
  <si>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</si>
  <si>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</si>
  <si>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</si>
  <si>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</si>
  <si>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</si>
  <si>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</si>
  <si>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</si>
  <si>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</si>
  <si>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</si>
  <si>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</si>
  <si>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</si>
  <si>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</si>
  <si>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</si>
  <si>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</si>
  <si>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</si>
  <si>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</si>
  <si>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</si>
  <si>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</si>
  <si>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</si>
  <si>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</si>
  <si>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</si>
  <si>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</si>
  <si>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</si>
  <si>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</si>
  <si>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</si>
  <si>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</si>
  <si>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</si>
  <si>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</si>
  <si>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</si>
  <si>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</si>
  <si>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</si>
  <si>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</si>
  <si>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</si>
  <si>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</si>
  <si>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</si>
  <si>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</si>
  <si>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</si>
  <si>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</si>
  <si>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</si>
  <si>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</si>
  <si>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</si>
  <si>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</si>
  <si>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</si>
  <si>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</si>
  <si>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</si>
  <si>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</si>
  <si>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</si>
  <si>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</si>
  <si>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</si>
  <si>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</si>
  <si>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</si>
  <si>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</si>
  <si>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</si>
  <si>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</si>
  <si>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</si>
  <si>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</si>
  <si>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</si>
  <si>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</si>
  <si>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</si>
  <si>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</si>
  <si>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</si>
  <si>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</si>
  <si>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</si>
  <si>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</si>
  <si>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</si>
  <si>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</si>
  <si>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</si>
  <si>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</si>
  <si>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</si>
  <si>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</si>
  <si>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</si>
  <si>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</si>
  <si>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</si>
  <si>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</si>
  <si>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</si>
  <si>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</si>
  <si>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</si>
  <si>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</si>
  <si>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</si>
  <si>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</si>
  <si>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</si>
  <si>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</si>
  <si>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</si>
  <si>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</si>
  <si>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</si>
  <si>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</si>
  <si>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</si>
  <si>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</si>
  <si>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</si>
  <si>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</si>
  <si>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</si>
  <si>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</si>
  <si>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</si>
  <si>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</si>
  <si>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</si>
  <si>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</si>
  <si>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</si>
  <si>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</si>
  <si>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</si>
  <si>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</si>
  <si>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</si>
  <si>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</si>
  <si>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</si>
  <si>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</si>
  <si>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</si>
  <si>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</si>
  <si>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</si>
  <si>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</si>
  <si>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</si>
  <si>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</si>
  <si>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</si>
  <si>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</si>
  <si>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</si>
  <si>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</si>
  <si>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</si>
  <si>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</si>
  <si>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</si>
  <si>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</si>
  <si>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</si>
  <si>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</si>
  <si>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</si>
  <si>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</si>
  <si>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</si>
  <si>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</si>
  <si>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</si>
  <si>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</si>
  <si>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</si>
  <si>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</si>
  <si>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</si>
  <si>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</si>
  <si>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</si>
  <si>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</si>
  <si>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</si>
  <si>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</si>
  <si>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</si>
  <si>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</si>
  <si>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</si>
  <si>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</si>
  <si>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</si>
  <si>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</si>
  <si>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</si>
  <si>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</si>
  <si>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</si>
  <si>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</si>
  <si>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</si>
  <si>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</si>
  <si>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</si>
  <si>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</si>
  <si>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</si>
  <si>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</si>
  <si>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</si>
  <si>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</si>
  <si>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</si>
  <si>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</si>
  <si>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</si>
  <si>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</si>
  <si>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</si>
  <si>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</si>
  <si>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</si>
  <si>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</si>
  <si>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</si>
  <si>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</si>
  <si>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</si>
  <si>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</si>
  <si>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</si>
  <si>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</si>
  <si>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</si>
  <si>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</si>
  <si>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</si>
  <si>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</si>
  <si>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</si>
  <si>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</si>
  <si>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</si>
  <si>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</si>
  <si>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</si>
  <si>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</si>
  <si>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</si>
  <si>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</si>
  <si>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</si>
  <si>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</si>
  <si>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</si>
  <si>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</si>
  <si>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</si>
  <si>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</si>
  <si>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</si>
  <si>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</si>
  <si>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</si>
  <si>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</si>
  <si>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</si>
  <si>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</si>
  <si>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</si>
  <si>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</si>
  <si>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</si>
  <si>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</si>
  <si>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</si>
  <si>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</si>
  <si>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</si>
  <si>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</si>
  <si>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</si>
  <si>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</si>
  <si>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</si>
  <si>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</si>
  <si>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</si>
  <si>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</si>
  <si>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</si>
  <si>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</si>
  <si>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</si>
  <si>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</si>
  <si>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</si>
  <si>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</si>
  <si>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</si>
  <si>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</si>
  <si>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</si>
  <si>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</si>
  <si>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</si>
  <si>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</si>
  <si>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</si>
  <si>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</si>
  <si>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</si>
  <si>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</si>
  <si>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</si>
  <si>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</si>
  <si>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</si>
  <si>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</si>
  <si>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</si>
  <si>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</si>
  <si>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</si>
  <si>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</si>
  <si>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</si>
  <si>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</si>
  <si>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</si>
  <si>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</si>
  <si>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</si>
  <si>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</si>
  <si>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</si>
  <si>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</si>
  <si>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</si>
  <si>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</si>
  <si>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</si>
  <si>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</si>
  <si>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</si>
  <si>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</si>
  <si>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</si>
  <si>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</si>
  <si>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</si>
  <si>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</si>
  <si>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</si>
  <si>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</si>
  <si>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</si>
  <si>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</si>
  <si>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</si>
  <si>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</si>
  <si>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</si>
  <si>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</si>
  <si>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</si>
  <si>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</si>
  <si>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</si>
  <si>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</si>
  <si>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</si>
  <si>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</si>
  <si>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</si>
  <si>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</si>
  <si>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</si>
  <si>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</si>
  <si>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</si>
  <si>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</si>
  <si>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</si>
  <si>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</si>
  <si>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</si>
  <si>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</si>
  <si>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</si>
  <si>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</si>
  <si>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</si>
  <si>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</si>
  <si>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</si>
  <si>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</si>
  <si>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</si>
  <si>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</si>
  <si>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</si>
  <si>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</si>
  <si>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</si>
  <si>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</si>
  <si>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</si>
  <si>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</si>
  <si>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</si>
  <si>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</si>
  <si>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</si>
  <si>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</si>
  <si>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</si>
  <si>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</si>
  <si>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</si>
  <si>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</si>
  <si>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</si>
  <si>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</si>
  <si>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</si>
  <si>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</si>
  <si>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</si>
  <si>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</si>
  <si>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</si>
  <si>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</si>
  <si>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</si>
  <si>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</si>
  <si>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</si>
  <si>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</si>
  <si>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</si>
  <si>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</si>
  <si>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</si>
  <si>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</si>
  <si>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</si>
  <si>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</si>
  <si>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</si>
  <si>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</si>
  <si>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</si>
  <si>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</si>
  <si>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</si>
  <si>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</si>
  <si>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</si>
  <si>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</si>
  <si>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</si>
  <si>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</si>
  <si>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</si>
  <si>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</si>
  <si>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</si>
  <si>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</si>
  <si>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</si>
  <si>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</si>
  <si>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</si>
  <si>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</si>
  <si>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</si>
  <si>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</si>
  <si>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</si>
  <si>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</si>
  <si>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</si>
  <si>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</si>
  <si>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</si>
  <si>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</si>
  <si>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</si>
  <si>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</si>
  <si>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</si>
  <si>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</si>
  <si>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</si>
  <si>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</si>
  <si>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</si>
  <si>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</si>
  <si>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</si>
  <si>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</si>
  <si>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</si>
  <si>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</si>
  <si>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</si>
  <si>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</si>
  <si>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</si>
  <si>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</si>
  <si>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</si>
  <si>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</si>
  <si>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</si>
  <si>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</si>
  <si>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</si>
  <si>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</si>
  <si>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</si>
  <si>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</si>
  <si>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</si>
  <si>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</si>
  <si>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</si>
  <si>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</si>
  <si>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</si>
  <si>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</si>
  <si>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</si>
  <si>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</si>
  <si>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</si>
  <si>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</si>
  <si>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</si>
  <si>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</si>
  <si>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</si>
  <si>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</si>
  <si>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</si>
  <si>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</si>
  <si>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</si>
  <si>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</si>
  <si>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</si>
  <si>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</si>
  <si>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</si>
  <si>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</si>
  <si>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</si>
  <si>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</si>
  <si>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</si>
  <si>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</si>
  <si>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</si>
  <si>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</si>
  <si>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</si>
  <si>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</si>
  <si>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</si>
  <si>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</si>
  <si>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</si>
  <si>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</si>
  <si>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</si>
  <si>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</si>
  <si>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</si>
  <si>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</si>
  <si>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</si>
  <si>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</si>
  <si>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</si>
  <si>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</si>
  <si>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</si>
  <si>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</si>
  <si>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</si>
  <si>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</si>
  <si>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</si>
  <si>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</si>
  <si>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</si>
  <si>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</si>
  <si>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</si>
  <si>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</si>
  <si>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</si>
  <si>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</si>
  <si>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</si>
  <si>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</si>
  <si>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</si>
  <si>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</si>
  <si>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</si>
  <si>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</si>
  <si>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</si>
  <si>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</si>
  <si>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</si>
  <si>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</si>
  <si>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</si>
  <si>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</si>
  <si>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</si>
  <si>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</si>
  <si>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</si>
  <si>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</si>
  <si>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</si>
  <si>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</si>
  <si>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</si>
  <si>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</si>
  <si>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</si>
  <si>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</si>
  <si>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</si>
  <si>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</si>
  <si>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</si>
  <si>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</si>
  <si>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</si>
  <si>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</si>
  <si>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</si>
  <si>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</si>
  <si>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</si>
  <si>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</si>
  <si>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</si>
  <si>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</si>
  <si>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</si>
  <si>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</si>
  <si>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</si>
  <si>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</si>
  <si>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</si>
  <si>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</si>
  <si>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</si>
  <si>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</si>
  <si>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</si>
  <si>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</si>
  <si>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</si>
  <si>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</si>
  <si>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</si>
  <si>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</si>
  <si>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</si>
  <si>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</si>
  <si>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</si>
  <si>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</si>
  <si>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</si>
  <si>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</si>
  <si>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</si>
  <si>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</si>
  <si>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</si>
  <si>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</si>
  <si>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</si>
  <si>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</si>
  <si>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</si>
  <si>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</si>
  <si>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</si>
  <si>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</si>
  <si>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</si>
  <si>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</si>
  <si>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</si>
  <si>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</si>
  <si>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</si>
  <si>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</si>
  <si>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</si>
  <si>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</si>
  <si>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</si>
  <si>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</si>
  <si>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</si>
  <si>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</si>
  <si>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</si>
  <si>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</si>
  <si>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</si>
  <si>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</si>
  <si>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</si>
  <si>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</si>
  <si>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</si>
  <si>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</si>
  <si>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</si>
  <si>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</si>
  <si>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</si>
  <si>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</si>
  <si>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</si>
  <si>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</si>
  <si>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</si>
  <si>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</si>
  <si>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</si>
  <si>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</si>
  <si>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</si>
  <si>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</si>
  <si>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</si>
  <si>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</si>
  <si>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</si>
  <si>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</si>
  <si>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</si>
  <si>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</si>
  <si>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</si>
  <si>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</si>
  <si>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</si>
  <si>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</si>
  <si>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</si>
  <si>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</si>
  <si>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</si>
  <si>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</si>
  <si>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</si>
  <si>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</si>
  <si>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</si>
  <si>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</si>
  <si>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</si>
  <si>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</si>
  <si>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</si>
  <si>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</si>
  <si>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</si>
  <si>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</si>
  <si>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</si>
  <si>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</si>
  <si>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</si>
  <si>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</si>
  <si>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</si>
  <si>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</si>
  <si>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</si>
  <si>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</si>
  <si>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</si>
  <si>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</si>
  <si>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</si>
  <si>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</si>
  <si>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</si>
  <si>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</si>
  <si>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</si>
  <si>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</si>
  <si>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</si>
  <si>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</si>
  <si>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</si>
  <si>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</si>
  <si>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</si>
  <si>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</si>
  <si>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</si>
  <si>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</si>
  <si>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</si>
  <si>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</si>
  <si>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</si>
  <si>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</si>
  <si>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</si>
  <si>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</si>
  <si>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</si>
  <si>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</si>
  <si>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</si>
  <si>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</si>
  <si>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</si>
  <si>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</si>
  <si>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</si>
  <si>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</si>
  <si>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</si>
  <si>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</si>
  <si>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</si>
  <si>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</si>
  <si>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</si>
  <si>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</si>
  <si>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</si>
  <si>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</si>
  <si>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</si>
  <si>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</si>
  <si>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</si>
  <si>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</si>
  <si>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</si>
  <si>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</si>
  <si>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</si>
  <si>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</si>
  <si>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</si>
  <si>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</si>
  <si>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</si>
  <si>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</si>
  <si>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</si>
  <si>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</si>
  <si>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</si>
  <si>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</si>
  <si>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</si>
  <si>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</si>
  <si>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</si>
  <si>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</si>
  <si>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</si>
  <si>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</si>
  <si>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</si>
  <si>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</si>
  <si>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</si>
  <si>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</si>
  <si>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</si>
  <si>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</si>
  <si>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</si>
  <si>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</si>
  <si>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</si>
  <si>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</si>
  <si>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</si>
  <si>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</si>
  <si>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</si>
  <si>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</si>
  <si>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</si>
  <si>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</si>
  <si>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</si>
  <si>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</si>
  <si>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</si>
  <si>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</si>
  <si>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</si>
  <si>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</si>
  <si>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</si>
  <si>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</si>
  <si>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</si>
  <si>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</si>
  <si>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</si>
  <si>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</si>
  <si>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</si>
  <si>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</si>
  <si>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</si>
  <si>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</si>
  <si>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</si>
  <si>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</si>
  <si>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</si>
  <si>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</si>
  <si>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</si>
  <si>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</si>
  <si>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</si>
  <si>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</si>
  <si>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</si>
  <si>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</si>
  <si>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</si>
  <si>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</si>
  <si>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</si>
  <si>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</si>
  <si>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</si>
  <si>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</si>
  <si>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</si>
  <si>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</si>
  <si>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</si>
  <si>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</si>
  <si>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</si>
  <si>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</si>
  <si>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</si>
  <si>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</si>
  <si>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</si>
  <si>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</si>
  <si>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</si>
  <si>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</si>
  <si>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</si>
  <si>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</si>
  <si>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</si>
  <si>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</si>
  <si>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</si>
  <si>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</si>
  <si>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</si>
  <si>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</si>
  <si>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</si>
  <si>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</si>
  <si>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</si>
  <si>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</si>
  <si>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</si>
  <si>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</si>
  <si>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</si>
  <si>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</si>
  <si>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</si>
  <si>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</si>
  <si>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</si>
  <si>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</si>
  <si>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</si>
  <si>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</si>
  <si>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</si>
  <si>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</si>
  <si>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</si>
  <si>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</si>
  <si>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</si>
  <si>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</si>
  <si>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</si>
  <si>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</si>
  <si>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</si>
  <si>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</si>
  <si>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</si>
  <si>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</si>
  <si>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</si>
  <si>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</si>
  <si>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</si>
  <si>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</si>
  <si>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</si>
  <si>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</si>
  <si>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</si>
  <si>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</si>
  <si>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</si>
  <si>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</si>
  <si>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</si>
  <si>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</si>
  <si>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</si>
  <si>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</si>
  <si>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</si>
  <si>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</si>
  <si>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</si>
  <si>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</si>
  <si>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</si>
  <si>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</si>
  <si>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</si>
  <si>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</si>
  <si>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</si>
  <si>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</si>
  <si>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</si>
  <si>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</si>
  <si>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</si>
  <si>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</si>
  <si>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</si>
  <si>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</si>
  <si>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</si>
  <si>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</si>
  <si>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</si>
  <si>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</si>
  <si>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</si>
  <si>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</si>
  <si>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</si>
  <si>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</si>
  <si>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</si>
  <si>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</si>
  <si>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</si>
  <si>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</si>
  <si>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</si>
  <si>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</si>
  <si>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</si>
  <si>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</si>
  <si>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</si>
  <si>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</si>
  <si>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</si>
  <si>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</si>
  <si>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</si>
  <si>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</si>
  <si>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</si>
  <si>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</si>
  <si>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</si>
  <si>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</si>
  <si>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</si>
  <si>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</si>
  <si>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</si>
  <si>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</si>
  <si>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</si>
  <si>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</si>
  <si>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</si>
  <si>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</si>
  <si>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</si>
  <si>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</si>
  <si>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</si>
  <si>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</si>
  <si>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</si>
  <si>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</si>
  <si>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</si>
  <si>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</si>
  <si>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</si>
  <si>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</si>
  <si>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</si>
  <si>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</si>
  <si>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</si>
  <si>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</si>
  <si>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</si>
  <si>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</si>
  <si>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</si>
  <si>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</si>
  <si>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</si>
  <si>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</si>
  <si>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</si>
  <si>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</si>
  <si>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</si>
  <si>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</si>
  <si>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</si>
  <si>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</si>
  <si>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</si>
  <si>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</si>
  <si>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</si>
  <si>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</si>
  <si>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</si>
  <si>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</si>
  <si>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</si>
  <si>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</si>
  <si>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</si>
  <si>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</si>
  <si>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</si>
  <si>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</si>
  <si>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</si>
  <si>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</si>
  <si>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</si>
  <si>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</si>
  <si>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</si>
  <si>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</si>
  <si>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</si>
  <si>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</si>
  <si>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</si>
  <si>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</si>
  <si>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</si>
  <si>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</si>
  <si>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</si>
  <si>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</si>
  <si>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</si>
  <si>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</si>
  <si>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</si>
  <si>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</si>
  <si>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</si>
  <si>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</si>
  <si>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</si>
  <si>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</si>
  <si>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</si>
  <si>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</si>
  <si>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</si>
  <si>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</si>
  <si>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</si>
  <si>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</si>
  <si>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</si>
  <si>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</si>
  <si>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</si>
  <si>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</si>
  <si>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</si>
  <si>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</si>
  <si>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</si>
  <si>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</si>
  <si>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</si>
  <si>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</si>
  <si>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</si>
  <si>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</si>
  <si>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</si>
  <si>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</si>
  <si>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</si>
  <si>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</si>
  <si>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</si>
  <si>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</si>
  <si>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</si>
  <si>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</si>
  <si>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</si>
  <si>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</si>
  <si>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</si>
  <si>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</si>
  <si>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</si>
  <si>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</si>
  <si>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</si>
  <si>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</si>
  <si>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</si>
  <si>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</si>
  <si>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</si>
  <si>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</si>
  <si>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</si>
  <si>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</si>
  <si>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</si>
  <si>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</si>
  <si>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</si>
  <si>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</si>
  <si>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</si>
  <si>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</si>
  <si>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</si>
  <si>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</si>
  <si>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</si>
  <si>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</si>
  <si>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</si>
  <si>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</si>
  <si>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</si>
  <si>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</si>
  <si>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</si>
  <si>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</si>
  <si>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</si>
  <si>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</si>
  <si>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</si>
  <si>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</si>
  <si>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</si>
  <si>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</si>
  <si>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</si>
  <si>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</si>
  <si>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</si>
  <si>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</si>
  <si>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</si>
  <si>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</si>
  <si>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</si>
  <si>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</si>
  <si>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</si>
  <si>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</si>
  <si>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</si>
  <si>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</si>
  <si>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</si>
  <si>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</si>
  <si>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</si>
  <si>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</si>
  <si>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</si>
  <si>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</si>
  <si>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</si>
  <si>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</si>
  <si>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</si>
  <si>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</si>
  <si>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</si>
  <si>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</si>
  <si>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</si>
  <si>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</si>
  <si>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</si>
  <si>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</si>
  <si>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</si>
  <si>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</si>
  <si>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</si>
  <si>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</si>
  <si>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</si>
  <si>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</si>
  <si>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</si>
  <si>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</si>
  <si>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</si>
  <si>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</si>
  <si>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</si>
  <si>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</si>
  <si>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</si>
  <si>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</si>
  <si>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</si>
  <si>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</si>
  <si>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</si>
  <si>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</si>
  <si>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</si>
  <si>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</si>
  <si>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</si>
  <si>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</si>
  <si>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</si>
  <si>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</si>
  <si>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</si>
  <si>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</si>
  <si>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</si>
  <si>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</si>
  <si>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</si>
  <si>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</si>
  <si>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</si>
  <si>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</si>
  <si>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</si>
  <si>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</si>
  <si>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</si>
  <si>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</si>
  <si>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</si>
  <si>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</si>
  <si>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</si>
  <si>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</si>
  <si>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</si>
  <si>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</si>
  <si>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</si>
  <si>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</si>
  <si>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</si>
  <si>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</si>
  <si>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</si>
  <si>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</si>
  <si>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</si>
  <si>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</si>
  <si>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</si>
  <si>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</si>
  <si>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</si>
  <si>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</si>
  <si>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</si>
  <si>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</si>
  <si>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</si>
  <si>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</si>
  <si>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</si>
  <si>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</si>
  <si>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</si>
  <si>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</si>
  <si>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</si>
  <si>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</si>
  <si>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</si>
  <si>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</si>
  <si>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</si>
  <si>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</si>
  <si>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</si>
  <si>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</si>
  <si>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</si>
  <si>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</si>
  <si>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</si>
  <si>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</si>
  <si>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</si>
  <si>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</si>
  <si>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</si>
  <si>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</si>
  <si>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</si>
  <si>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</si>
  <si>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</si>
  <si>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</si>
  <si>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</si>
  <si>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</si>
  <si>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</si>
  <si>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</si>
  <si>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</si>
  <si>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</si>
  <si>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</si>
  <si>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</si>
  <si>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</si>
  <si>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</si>
  <si>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</si>
  <si>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</si>
  <si>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</si>
  <si>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</si>
  <si>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</si>
  <si>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</si>
  <si>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</si>
  <si>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</si>
  <si>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</si>
  <si>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</si>
  <si>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</si>
  <si>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</si>
  <si>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</si>
  <si>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</si>
  <si>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</si>
  <si>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</si>
  <si>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</si>
  <si>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</si>
  <si>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</si>
  <si>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</si>
  <si>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</si>
  <si>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</si>
  <si>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</si>
  <si>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</si>
  <si>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</si>
  <si>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</si>
  <si>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</si>
  <si>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</si>
  <si>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</si>
  <si>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</si>
  <si>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</si>
  <si>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</si>
  <si>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</si>
  <si>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</si>
  <si>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</si>
  <si>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</si>
  <si>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</si>
  <si>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</si>
  <si>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</si>
  <si>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</si>
  <si>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</si>
  <si>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</si>
  <si>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</si>
  <si>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</si>
  <si>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</si>
  <si>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</si>
  <si>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</si>
  <si>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</si>
  <si>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</si>
  <si>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</si>
  <si>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</si>
  <si>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</si>
  <si>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</si>
  <si>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</si>
  <si>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</si>
  <si>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</si>
  <si>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</si>
  <si>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</si>
  <si>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</si>
  <si>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</si>
  <si>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</si>
  <si>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</si>
  <si>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</si>
  <si>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</si>
  <si>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</si>
  <si>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</si>
  <si>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</si>
  <si>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</si>
  <si>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</si>
  <si>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</si>
  <si>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</si>
  <si>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</si>
  <si>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</si>
  <si>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</si>
  <si>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</si>
  <si>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</si>
  <si>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</si>
  <si>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</si>
  <si>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</si>
  <si>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</si>
  <si>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</si>
  <si>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</si>
  <si>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</si>
  <si>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</si>
  <si>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</si>
  <si>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</si>
  <si>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</si>
  <si>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</si>
  <si>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</si>
  <si>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</si>
  <si>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</si>
  <si>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</si>
  <si>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</si>
  <si>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</si>
  <si>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</si>
  <si>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</si>
  <si>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</si>
  <si>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</si>
  <si>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</si>
  <si>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</si>
  <si>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</si>
  <si>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</si>
  <si>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</si>
  <si>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</si>
  <si>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</si>
  <si>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</si>
  <si>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</si>
  <si>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</si>
  <si>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</si>
  <si>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</si>
  <si>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</si>
  <si>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</si>
  <si>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</si>
  <si>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</si>
  <si>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</si>
  <si>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</si>
  <si>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</si>
  <si>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</si>
  <si>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</si>
  <si>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</si>
  <si>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</si>
  <si>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</si>
  <si>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</si>
  <si>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</si>
  <si>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</si>
  <si>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</si>
  <si>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</si>
  <si>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</si>
  <si>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</si>
  <si>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</si>
  <si>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</si>
  <si>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</si>
  <si>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</si>
  <si>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</si>
  <si>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</si>
  <si>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</si>
  <si>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</si>
  <si>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</si>
  <si>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</si>
  <si>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</si>
  <si>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</si>
  <si>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</si>
  <si>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</si>
  <si>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</si>
  <si>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</si>
  <si>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</si>
  <si>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</si>
  <si>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</si>
  <si>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</si>
  <si>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</si>
  <si>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</si>
  <si>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</si>
  <si>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</si>
  <si>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</si>
  <si>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</si>
  <si>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</si>
  <si>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</si>
  <si>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</si>
  <si>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</si>
  <si>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</si>
  <si>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</si>
  <si>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</si>
  <si>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</si>
  <si>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</si>
  <si>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</si>
  <si>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</si>
  <si>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</si>
  <si>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</si>
  <si>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</si>
  <si>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</si>
  <si>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</si>
  <si>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</si>
  <si>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</si>
  <si>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</si>
  <si>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</si>
  <si>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</si>
  <si>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</si>
  <si>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</si>
  <si>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</si>
  <si>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</si>
  <si>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</si>
  <si>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</si>
  <si>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</si>
  <si>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</si>
  <si>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</si>
  <si>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</si>
  <si>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</si>
  <si>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</si>
  <si>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</si>
  <si>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</si>
  <si>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</si>
  <si>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</si>
  <si>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</si>
  <si>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</si>
  <si>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</si>
  <si>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</si>
  <si>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</si>
  <si>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</si>
  <si>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</si>
  <si>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</si>
  <si>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</si>
  <si>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</si>
  <si>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</si>
  <si>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</si>
  <si>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</si>
  <si>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</si>
  <si>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</si>
  <si>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</si>
  <si>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</si>
  <si>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</si>
  <si>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</si>
  <si>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</si>
  <si>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</si>
  <si>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</si>
  <si>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</si>
  <si>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</si>
  <si>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</si>
  <si>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</si>
  <si>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</si>
  <si>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</si>
  <si>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</si>
  <si>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</si>
  <si>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</si>
  <si>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</si>
  <si>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</si>
  <si>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</si>
  <si>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</si>
  <si>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</si>
  <si>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</si>
  <si>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</si>
  <si>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</si>
  <si>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</si>
  <si>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</si>
  <si>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</si>
  <si>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</si>
  <si>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</si>
  <si>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</si>
  <si>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</si>
  <si>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</si>
  <si>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</si>
  <si>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</si>
  <si>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</si>
  <si>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</si>
  <si>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</si>
  <si>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</si>
  <si>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</si>
  <si>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</si>
  <si>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</si>
  <si>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</si>
  <si>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</si>
  <si>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</si>
  <si>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</si>
  <si>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</si>
  <si>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</si>
  <si>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</si>
  <si>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</si>
  <si>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</si>
  <si>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</si>
  <si>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</si>
  <si>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</si>
  <si>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</si>
  <si>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</si>
  <si>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</si>
  <si>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</si>
  <si>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</si>
  <si>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</si>
  <si>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</si>
  <si>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</si>
  <si>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</si>
  <si>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</si>
  <si>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</si>
  <si>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</si>
  <si>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</si>
  <si>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</si>
  <si>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</si>
  <si>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</si>
  <si>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</si>
  <si>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</si>
  <si>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</si>
  <si>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</si>
  <si>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</si>
  <si>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</si>
  <si>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</si>
  <si>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</si>
  <si>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</si>
  <si>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</si>
  <si>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</si>
  <si>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</si>
  <si>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</si>
  <si>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</si>
  <si>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</si>
  <si>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</si>
  <si>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</si>
  <si>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</si>
  <si>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</si>
  <si>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</si>
  <si>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</si>
  <si>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</si>
  <si>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</si>
  <si>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</si>
  <si>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</si>
  <si>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</si>
  <si>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</si>
  <si>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</si>
  <si>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</si>
  <si>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</si>
  <si>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</si>
  <si>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</si>
  <si>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</si>
  <si>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</si>
  <si>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</si>
  <si>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</si>
  <si>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</si>
  <si>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</si>
  <si>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</si>
  <si>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</si>
  <si>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</si>
  <si>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</si>
  <si>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</si>
  <si>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</si>
  <si>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</si>
  <si>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</si>
  <si>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</si>
  <si>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</si>
  <si>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</si>
  <si>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</si>
  <si>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</si>
  <si>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</si>
  <si>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</si>
  <si>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</si>
  <si>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</si>
  <si>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</si>
  <si>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</si>
  <si>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</si>
  <si>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</si>
  <si>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</si>
  <si>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</si>
  <si>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</si>
  <si>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</si>
  <si>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</si>
  <si>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</si>
  <si>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</si>
  <si>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</si>
  <si>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</si>
  <si>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</si>
  <si>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</si>
  <si>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</si>
  <si>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</si>
  <si>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</si>
  <si>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</si>
  <si>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</si>
  <si>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</si>
  <si>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</si>
  <si>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</si>
  <si>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</si>
  <si>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</si>
  <si>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</si>
  <si>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</si>
  <si>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</si>
  <si>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</si>
  <si>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</si>
  <si>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</si>
  <si>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</si>
  <si>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</si>
  <si>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</si>
  <si>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</si>
  <si>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</si>
  <si>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</si>
  <si>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</si>
  <si>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</si>
  <si>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</si>
  <si>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</si>
  <si>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</si>
  <si>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</si>
  <si>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</si>
  <si>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</si>
  <si>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</si>
  <si>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</si>
  <si>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</si>
  <si>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</si>
  <si>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</si>
  <si>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</si>
  <si>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</si>
  <si>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</si>
  <si>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</si>
  <si>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</si>
  <si>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</si>
  <si>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</si>
  <si>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</si>
  <si>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</si>
  <si>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</si>
  <si>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</si>
  <si>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</si>
  <si>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</si>
  <si>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</si>
  <si>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</si>
  <si>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</si>
  <si>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</si>
  <si>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</si>
  <si>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</si>
  <si>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</si>
  <si>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</si>
  <si>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</si>
  <si>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</si>
  <si>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</si>
  <si>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</si>
  <si>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</si>
  <si>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</si>
  <si>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</si>
  <si>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</si>
  <si>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</si>
  <si>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</si>
  <si>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</si>
  <si>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</si>
  <si>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</si>
  <si>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</si>
  <si>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</si>
  <si>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</si>
  <si>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</si>
  <si>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</si>
  <si>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</si>
  <si>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</si>
  <si>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</si>
  <si>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</si>
  <si>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</si>
  <si>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</si>
  <si>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</si>
  <si>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</si>
  <si>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</si>
  <si>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</si>
  <si>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</si>
  <si>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</si>
  <si>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</si>
  <si>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</si>
  <si>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</si>
  <si>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</si>
  <si>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</si>
  <si>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</si>
  <si>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</si>
  <si>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</si>
  <si>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</si>
  <si>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</si>
  <si>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</si>
  <si>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</si>
  <si>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</si>
  <si>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</si>
  <si>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</si>
  <si>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</si>
  <si>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</si>
  <si>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</si>
  <si>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</si>
  <si>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</si>
  <si>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</si>
  <si>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</si>
  <si>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</si>
  <si>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</si>
  <si>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</si>
  <si>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</si>
  <si>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</si>
  <si>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</si>
  <si>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</si>
  <si>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</si>
  <si>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</si>
  <si>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</si>
  <si>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</si>
  <si>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</si>
  <si>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</si>
  <si>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</si>
  <si>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</si>
  <si>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</si>
  <si>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</si>
  <si>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</si>
  <si>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</si>
  <si>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</si>
  <si>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</si>
  <si>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</si>
  <si>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</si>
  <si>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</si>
  <si>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</si>
  <si>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</si>
  <si>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</si>
  <si>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</si>
  <si>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</si>
  <si>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</si>
  <si>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</si>
  <si>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</si>
  <si>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</si>
  <si>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</si>
  <si>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</si>
  <si>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</si>
  <si>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</si>
  <si>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</si>
  <si>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</si>
  <si>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</si>
  <si>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</si>
  <si>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</si>
  <si>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</si>
  <si>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</si>
  <si>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</si>
  <si>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</si>
  <si>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</si>
  <si>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</si>
  <si>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</si>
  <si>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</si>
  <si>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</si>
  <si>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</si>
  <si>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</si>
  <si>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</si>
  <si>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</si>
  <si>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</si>
  <si>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</si>
  <si>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</si>
  <si>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</si>
  <si>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</si>
  <si>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</si>
  <si>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</si>
  <si>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</si>
  <si>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</si>
  <si>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</si>
  <si>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</si>
  <si>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</si>
  <si>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</si>
  <si>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</si>
  <si>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</si>
  <si>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</si>
  <si>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</si>
  <si>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</si>
  <si>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</si>
  <si>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</si>
  <si>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</si>
  <si>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</si>
  <si>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</si>
  <si>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</si>
  <si>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</si>
  <si>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</si>
  <si>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</si>
  <si>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</si>
  <si>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</si>
  <si>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</si>
  <si>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</si>
  <si>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</si>
  <si>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</si>
  <si>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</si>
  <si>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</si>
  <si>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</si>
  <si>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</si>
  <si>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</si>
  <si>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</si>
  <si>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</si>
  <si>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</si>
  <si>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</si>
  <si>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</si>
  <si>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</si>
  <si>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</si>
  <si>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</si>
  <si>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</si>
  <si>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</si>
  <si>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</si>
  <si>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</si>
  <si>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</si>
  <si>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</si>
  <si>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</si>
  <si>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</si>
  <si>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</si>
  <si>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</si>
  <si>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</si>
  <si>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</si>
  <si>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</si>
  <si>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</si>
  <si>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</si>
  <si>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</si>
  <si>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</si>
  <si>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</si>
  <si>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</si>
  <si>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</si>
  <si>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</si>
  <si>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</si>
  <si>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</si>
  <si>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</si>
  <si>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</si>
  <si>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</si>
  <si>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</si>
  <si>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</si>
  <si>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</si>
  <si>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</si>
  <si>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</si>
  <si>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</si>
  <si>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</si>
  <si>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</si>
  <si>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</si>
  <si>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</si>
  <si>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</si>
  <si>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</si>
  <si>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</si>
  <si>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</si>
  <si>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</si>
  <si>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</si>
  <si>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</si>
  <si>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</si>
  <si>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</si>
  <si>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</si>
  <si>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</si>
  <si>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</si>
  <si>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</si>
  <si>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</si>
  <si>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</si>
  <si>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</si>
  <si>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</si>
  <si>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</si>
  <si>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</si>
  <si>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</si>
  <si>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</si>
  <si>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</si>
  <si>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</si>
  <si>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</si>
  <si>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</si>
  <si>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</si>
  <si>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</si>
  <si>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</si>
  <si>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</si>
  <si>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</si>
  <si>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</si>
  <si>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</si>
  <si>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</si>
  <si>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</si>
  <si>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</si>
  <si>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</si>
  <si>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</si>
  <si>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</si>
  <si>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</si>
  <si>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</si>
  <si>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</si>
  <si>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</si>
  <si>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</si>
  <si>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</si>
  <si>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</si>
  <si>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</si>
  <si>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</si>
  <si>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</si>
  <si>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</si>
  <si>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</si>
  <si>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</si>
  <si>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</si>
  <si>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</si>
  <si>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</si>
  <si>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</si>
  <si>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</si>
  <si>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</si>
  <si>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</si>
  <si>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</si>
  <si>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</si>
  <si>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</si>
  <si>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</si>
  <si>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</si>
  <si>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</si>
  <si>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</si>
  <si>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</si>
  <si>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</si>
  <si>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</si>
  <si>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</si>
  <si>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</si>
  <si>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</si>
  <si>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</si>
  <si>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</si>
  <si>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</si>
  <si>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</si>
  <si>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</si>
  <si>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</si>
  <si>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</si>
  <si>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</si>
  <si>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</si>
  <si>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</si>
  <si>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</si>
  <si>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</si>
  <si>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</si>
  <si>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</si>
  <si>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</si>
  <si>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</si>
  <si>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</si>
  <si>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</si>
  <si>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</si>
  <si>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</si>
  <si>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</si>
  <si>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</si>
  <si>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</si>
  <si>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</si>
  <si>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</si>
  <si>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</si>
  <si>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</si>
  <si>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</si>
  <si>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</si>
  <si>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</si>
  <si>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</si>
  <si>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</si>
  <si>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</si>
  <si>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</si>
  <si>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</si>
  <si>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</si>
  <si>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</si>
  <si>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</si>
  <si>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</si>
  <si>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</si>
  <si>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</si>
  <si>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</si>
  <si>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</si>
  <si>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</si>
  <si>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</si>
  <si>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</si>
  <si>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</si>
  <si>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</si>
  <si>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</si>
  <si>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</si>
  <si>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</si>
  <si>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</si>
  <si>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</si>
  <si>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</si>
  <si>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</si>
  <si>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</si>
  <si>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</si>
  <si>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</si>
  <si>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</si>
  <si>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</si>
  <si>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</si>
  <si>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</si>
  <si>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</si>
  <si>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</si>
  <si>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</si>
  <si>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</si>
  <si>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</si>
  <si>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</si>
  <si>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</si>
  <si>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</si>
  <si>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</si>
  <si>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</si>
  <si>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</si>
  <si>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</si>
  <si>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</si>
  <si>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</si>
  <si>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</si>
  <si>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</si>
  <si>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</si>
  <si>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</si>
  <si>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</si>
  <si>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</si>
  <si>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</si>
  <si>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</si>
  <si>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</si>
  <si>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</si>
  <si>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</si>
  <si>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</si>
  <si>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</si>
  <si>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</si>
  <si>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</si>
  <si>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</si>
  <si>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</si>
  <si>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</si>
  <si>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</si>
  <si>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</si>
  <si>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</si>
  <si>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</si>
  <si>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</si>
  <si>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</si>
  <si>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</si>
  <si>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</si>
  <si>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</si>
  <si>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</si>
  <si>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</si>
  <si>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</si>
  <si>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</si>
  <si>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</si>
  <si>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</si>
  <si>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</si>
  <si>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</si>
  <si>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</si>
  <si>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</si>
  <si>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</si>
  <si>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</si>
  <si>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</si>
  <si>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</si>
  <si>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</si>
  <si>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</si>
  <si>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</si>
  <si>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</si>
  <si>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</si>
  <si>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</si>
  <si>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</si>
  <si>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</si>
  <si>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</si>
  <si>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</si>
  <si>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</si>
  <si>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</si>
  <si>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</si>
  <si>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</si>
  <si>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</si>
  <si>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</si>
  <si>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</si>
  <si>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</si>
  <si>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</si>
  <si>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</si>
  <si>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</si>
  <si>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</si>
  <si>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</si>
  <si>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</si>
  <si>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</si>
  <si>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</si>
  <si>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</si>
  <si>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</si>
  <si>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</si>
  <si>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</si>
  <si>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</si>
  <si>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</si>
  <si>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</si>
  <si>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</si>
  <si>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</si>
  <si>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</si>
  <si>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</si>
  <si>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</si>
  <si>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</si>
  <si>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</si>
  <si>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</si>
  <si>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</si>
  <si>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</si>
  <si>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</si>
  <si>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</si>
  <si>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</si>
  <si>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</si>
  <si>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</si>
  <si>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</si>
  <si>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</si>
  <si>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</si>
  <si>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</si>
  <si>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</si>
  <si>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</si>
  <si>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</si>
  <si>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</si>
  <si>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</si>
  <si>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</si>
  <si>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</si>
  <si>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</si>
  <si>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</si>
  <si>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</si>
  <si>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</si>
  <si>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</si>
  <si>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</si>
  <si>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</si>
  <si>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</si>
  <si>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</si>
  <si>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</si>
  <si>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</si>
  <si>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</si>
  <si>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</si>
  <si>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</si>
  <si>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</si>
  <si>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</si>
  <si>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</si>
  <si>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</si>
  <si>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</si>
  <si>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</si>
  <si>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</si>
  <si>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</si>
  <si>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</si>
  <si>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</si>
  <si>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</si>
  <si>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</si>
  <si>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</si>
  <si>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</si>
  <si>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</si>
  <si>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</si>
  <si>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</si>
  <si>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</si>
  <si>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</si>
  <si>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</si>
  <si>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</si>
  <si>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</si>
  <si>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</si>
  <si>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</si>
  <si>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</si>
  <si>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</si>
  <si>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</si>
  <si>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</si>
  <si>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</si>
  <si>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</si>
  <si>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</si>
  <si>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</si>
  <si>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</si>
  <si>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</si>
  <si>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</si>
  <si>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</si>
  <si>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</si>
  <si>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</si>
  <si>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</si>
  <si>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</si>
  <si>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</si>
  <si>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</si>
  <si>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</si>
  <si>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</si>
  <si>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</si>
  <si>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</si>
  <si>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</si>
  <si>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</si>
  <si>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</si>
  <si>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</si>
  <si>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</si>
  <si>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</si>
  <si>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</si>
  <si>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</si>
  <si>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</si>
  <si>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</si>
  <si>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</si>
  <si>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</si>
  <si>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</si>
  <si>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</si>
  <si>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</si>
  <si>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</si>
  <si>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</si>
  <si>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</si>
  <si>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</si>
  <si>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</si>
  <si>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</si>
  <si>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</si>
  <si>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</si>
  <si>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</si>
  <si>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</si>
  <si>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</si>
  <si>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</si>
  <si>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</si>
  <si>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</si>
  <si>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</si>
  <si>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</si>
  <si>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</si>
  <si>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</si>
  <si>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</si>
  <si>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</si>
  <si>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</si>
  <si>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</si>
  <si>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</si>
  <si>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</si>
  <si>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</si>
  <si>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</si>
  <si>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</si>
  <si>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</si>
  <si>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</si>
  <si>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</si>
  <si>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</si>
  <si>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</si>
  <si>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</si>
  <si>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</si>
  <si>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</si>
  <si>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</si>
  <si>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</si>
  <si>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</si>
  <si>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</si>
  <si>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</si>
  <si>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</si>
  <si>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</si>
  <si>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</si>
  <si>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</si>
  <si>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</si>
  <si>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</si>
  <si>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</si>
  <si>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</si>
  <si>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</si>
  <si>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</si>
  <si>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</si>
  <si>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</si>
  <si>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</si>
  <si>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</si>
  <si>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</si>
  <si>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</si>
  <si>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</si>
  <si>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</si>
  <si>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</si>
  <si>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</si>
  <si>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</si>
  <si>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</si>
  <si>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</si>
  <si>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</si>
  <si>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</si>
  <si>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</si>
  <si>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</si>
  <si>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</si>
  <si>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</si>
  <si>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</si>
  <si>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</si>
  <si>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</si>
  <si>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</si>
  <si>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</si>
  <si>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</si>
  <si>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</si>
  <si>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</si>
  <si>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</si>
  <si>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</si>
  <si>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</si>
  <si>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</si>
  <si>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</si>
  <si>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</si>
  <si>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</si>
  <si>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</si>
  <si>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</si>
  <si>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</si>
  <si>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</si>
  <si>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</si>
  <si>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</si>
  <si>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</si>
  <si>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</si>
  <si>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</si>
  <si>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</si>
  <si>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</si>
  <si>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</si>
  <si>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</si>
  <si>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</si>
  <si>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</si>
  <si>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</si>
  <si>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</si>
  <si>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</si>
  <si>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</si>
  <si>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</si>
  <si>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</si>
  <si>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</si>
  <si>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</si>
  <si>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</si>
  <si>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</si>
  <si>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</si>
  <si>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</si>
  <si>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</si>
  <si>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</si>
  <si>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</si>
  <si>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</si>
  <si>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</si>
  <si>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</si>
  <si>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</si>
  <si>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</si>
  <si>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</si>
  <si>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</si>
  <si>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</si>
  <si>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</si>
  <si>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</si>
  <si>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</si>
  <si>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</si>
  <si>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</si>
  <si>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</si>
  <si>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</si>
  <si>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</si>
  <si>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</si>
  <si>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</si>
  <si>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</si>
  <si>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</si>
  <si>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</si>
  <si>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</si>
  <si>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</si>
  <si>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</si>
  <si>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</si>
  <si>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</si>
  <si>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</si>
  <si>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</si>
  <si>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</si>
  <si>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</si>
  <si>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</si>
  <si>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</si>
  <si>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</si>
  <si>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</si>
  <si>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</si>
  <si>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</si>
  <si>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</si>
  <si>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</si>
  <si>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</si>
  <si>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</si>
  <si>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</si>
  <si>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</si>
  <si>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</si>
  <si>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</si>
  <si>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</si>
  <si>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</si>
  <si>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</si>
  <si>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</si>
  <si>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</si>
  <si>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</si>
  <si>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</si>
  <si>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</si>
  <si>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</si>
  <si>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</si>
  <si>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</si>
  <si>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</si>
  <si>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</si>
  <si>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</si>
  <si>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</si>
  <si>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</si>
  <si>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</si>
  <si>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</si>
  <si>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</si>
  <si>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</si>
  <si>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</si>
  <si>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</si>
  <si>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</si>
  <si>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</si>
  <si>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</si>
  <si>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</si>
  <si>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</si>
  <si>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</si>
  <si>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</si>
  <si>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</si>
  <si>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</si>
  <si>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</si>
  <si>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</si>
  <si>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</si>
  <si>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</si>
  <si>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</si>
  <si>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</si>
  <si>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</si>
  <si>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</si>
  <si>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</si>
  <si>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</si>
  <si>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</si>
  <si>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</si>
  <si>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</si>
  <si>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</si>
  <si>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</si>
  <si>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</si>
  <si>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</si>
  <si>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</si>
  <si>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</si>
  <si>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</si>
  <si>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</si>
  <si>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</si>
  <si>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</si>
  <si>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</si>
  <si>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</si>
  <si>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</si>
  <si>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</si>
  <si>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</si>
  <si>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</si>
  <si>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</si>
  <si>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</si>
  <si>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</si>
  <si>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</si>
  <si>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</si>
  <si>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</si>
  <si>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</si>
  <si>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</si>
  <si>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</si>
  <si>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</si>
  <si>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</si>
  <si>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</si>
  <si>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</si>
  <si>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</si>
  <si>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</si>
  <si>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</si>
  <si>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</si>
  <si>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</si>
  <si>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</si>
  <si>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</si>
  <si>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</si>
  <si>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</si>
  <si>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</si>
  <si>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</si>
  <si>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</si>
  <si>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</si>
  <si>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</si>
  <si>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</si>
  <si>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</si>
  <si>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</si>
  <si>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</si>
  <si>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</si>
  <si>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</si>
  <si>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</si>
  <si>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</si>
  <si>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</si>
  <si>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</si>
  <si>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</si>
  <si>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</si>
  <si>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</si>
  <si>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</si>
  <si>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</si>
  <si>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</si>
  <si>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</si>
  <si>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</si>
  <si>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</si>
  <si>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</si>
  <si>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</si>
  <si>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</si>
  <si>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</si>
  <si>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</si>
  <si>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</si>
  <si>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</si>
  <si>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</si>
  <si>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</si>
  <si>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</si>
  <si>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</si>
  <si>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</si>
  <si>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</si>
  <si>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</si>
  <si>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</si>
  <si>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</si>
  <si>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</si>
  <si>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</si>
  <si>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</si>
  <si>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</si>
  <si>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</si>
  <si>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</si>
  <si>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</si>
  <si>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</si>
  <si>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</si>
  <si>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</si>
  <si>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</si>
  <si>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</si>
  <si>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</si>
  <si>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</si>
  <si>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</si>
  <si>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</si>
  <si>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</si>
  <si>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</si>
  <si>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</si>
  <si>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</si>
  <si>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</si>
  <si>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</si>
  <si>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</si>
  <si>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</si>
  <si>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</si>
  <si>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</si>
  <si>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</si>
  <si>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</si>
  <si>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</si>
  <si>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</si>
  <si>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</si>
  <si>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</si>
  <si>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</si>
  <si>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</si>
  <si>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</si>
  <si>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</si>
  <si>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</si>
  <si>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</si>
  <si>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</si>
  <si>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</si>
  <si>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</si>
  <si>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</si>
  <si>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</si>
  <si>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</si>
  <si>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</si>
  <si>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</si>
  <si>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</si>
  <si>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</si>
  <si>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</si>
  <si>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</si>
  <si>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</si>
  <si>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</si>
  <si>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</si>
  <si>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</si>
  <si>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</si>
  <si>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</si>
  <si>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</si>
  <si>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</si>
  <si>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</si>
  <si>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</si>
  <si>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</si>
  <si>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</si>
  <si>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</si>
  <si>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</si>
  <si>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</si>
  <si>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</si>
  <si>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</si>
  <si>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</si>
  <si>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</si>
  <si>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</si>
  <si>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</si>
  <si>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</si>
  <si>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</si>
  <si>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</si>
  <si>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</si>
  <si>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</si>
  <si>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</si>
  <si>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</si>
  <si>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</si>
  <si>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</si>
  <si>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</si>
  <si>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</si>
  <si>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</si>
  <si>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</si>
  <si>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</si>
  <si>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</si>
  <si>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</si>
  <si>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</si>
  <si>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</si>
  <si>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</si>
  <si>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</si>
  <si>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</si>
  <si>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</si>
  <si>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</si>
  <si>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</si>
  <si>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</si>
  <si>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</si>
  <si>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</si>
  <si>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</si>
  <si>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</si>
  <si>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</si>
  <si>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</si>
  <si>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</si>
  <si>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</si>
  <si>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</si>
  <si>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</si>
  <si>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</si>
  <si>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</si>
  <si>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</si>
  <si>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</si>
  <si>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</si>
  <si>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</si>
  <si>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</si>
  <si>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</si>
  <si>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</si>
  <si>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</si>
  <si>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</si>
  <si>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</si>
  <si>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</si>
  <si>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</si>
  <si>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</si>
  <si>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</si>
  <si>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</si>
  <si>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</si>
  <si>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</si>
  <si>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</si>
  <si>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</si>
  <si>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</si>
  <si>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</si>
  <si>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</si>
  <si>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</si>
  <si>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</si>
  <si>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</si>
  <si>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</si>
  <si>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</si>
  <si>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</si>
  <si>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</si>
  <si>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</si>
  <si>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</si>
  <si>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</si>
  <si>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</si>
  <si>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</si>
  <si>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</si>
  <si>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</si>
  <si>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</si>
  <si>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</si>
  <si>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</si>
  <si>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</si>
  <si>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</si>
  <si>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</si>
  <si>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</si>
  <si>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</si>
  <si>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</si>
  <si>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</si>
  <si>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</si>
  <si>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</si>
  <si>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</si>
  <si>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</si>
  <si>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</si>
  <si>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</si>
  <si>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</si>
  <si>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</si>
  <si>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</si>
  <si>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</si>
  <si>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</si>
  <si>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</si>
  <si>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</si>
  <si>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</si>
  <si>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</si>
  <si>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</si>
  <si>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</si>
  <si>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</si>
  <si>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</si>
  <si>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</si>
  <si>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</si>
  <si>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</si>
  <si>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</si>
  <si>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</si>
  <si>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</si>
  <si>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</si>
  <si>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</si>
  <si>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</si>
  <si>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</si>
  <si>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</si>
  <si>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</si>
  <si>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</si>
  <si>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</si>
  <si>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</si>
  <si>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</si>
  <si>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</si>
  <si>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</si>
  <si>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</si>
  <si>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</si>
  <si>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</si>
  <si>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</si>
  <si>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</si>
  <si>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</si>
  <si>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</si>
  <si>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</si>
  <si>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</si>
  <si>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</si>
  <si>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</si>
  <si>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</si>
  <si>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</si>
  <si>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</si>
  <si>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</si>
  <si>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</si>
  <si>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</si>
  <si>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</si>
  <si>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</si>
  <si>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</si>
  <si>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</si>
  <si>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</si>
  <si>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</si>
  <si>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</si>
  <si>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</si>
  <si>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</si>
  <si>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</si>
  <si>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</si>
  <si>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</si>
  <si>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</si>
  <si>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</si>
  <si>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</si>
  <si>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</si>
  <si>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</si>
  <si>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</si>
  <si>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</si>
  <si>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</si>
  <si>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</si>
  <si>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</si>
  <si>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</si>
  <si>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</si>
  <si>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</si>
  <si>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</si>
  <si>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</si>
  <si>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</si>
  <si>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</si>
  <si>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</si>
  <si>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</si>
  <si>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</si>
  <si>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</si>
  <si>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</si>
  <si>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</si>
  <si>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</si>
  <si>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</si>
  <si>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</si>
  <si>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</si>
  <si>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</si>
  <si>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</si>
  <si>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</si>
  <si>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</si>
  <si>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</si>
  <si>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</si>
  <si>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</si>
  <si>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</si>
  <si>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</si>
  <si>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</si>
  <si>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</si>
  <si>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</si>
  <si>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</si>
  <si>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</si>
  <si>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</si>
  <si>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</si>
  <si>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</si>
  <si>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</si>
  <si>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</si>
  <si>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</si>
  <si>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</si>
  <si>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</si>
  <si>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</si>
  <si>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</si>
  <si>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</si>
  <si>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</si>
  <si>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</si>
  <si>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</si>
  <si>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</si>
  <si>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</si>
  <si>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</si>
  <si>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</si>
  <si>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</si>
  <si>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</si>
  <si>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</si>
  <si>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</si>
  <si>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</si>
  <si>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</si>
  <si>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</si>
  <si>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</si>
  <si>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</si>
  <si>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</si>
  <si>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</si>
  <si>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</si>
  <si>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</si>
  <si>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</si>
  <si>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</si>
  <si>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</si>
  <si>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</si>
  <si>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</si>
  <si>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</si>
  <si>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</si>
  <si>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</si>
  <si>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</si>
  <si>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</si>
  <si>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</si>
  <si>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</si>
  <si>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</si>
  <si>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</si>
  <si>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</si>
  <si>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</si>
  <si>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</si>
  <si>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</si>
  <si>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</si>
  <si>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</si>
  <si>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</si>
  <si>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</si>
  <si>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</si>
  <si>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</si>
  <si>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</si>
  <si>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</si>
  <si>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</si>
  <si>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</si>
  <si>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</si>
  <si>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</si>
  <si>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</si>
  <si>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</si>
  <si>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</si>
  <si>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</si>
  <si>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</si>
  <si>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</si>
  <si>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</si>
  <si>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</si>
  <si>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</si>
  <si>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</si>
  <si>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</si>
  <si>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</si>
  <si>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</si>
  <si>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</si>
  <si>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</si>
  <si>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</si>
  <si>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</si>
  <si>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</si>
  <si>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</si>
  <si>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</si>
  <si>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</si>
  <si>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</si>
  <si>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</si>
  <si>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</si>
  <si>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</si>
  <si>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</si>
  <si>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</si>
  <si>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</si>
  <si>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</si>
  <si>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</si>
  <si>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</si>
  <si>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</si>
  <si>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</si>
  <si>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</si>
  <si>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</si>
  <si>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</si>
  <si>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</si>
  <si>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</si>
  <si>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</si>
  <si>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</si>
  <si>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</si>
  <si>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</si>
  <si>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</si>
  <si>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</si>
  <si>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</si>
  <si>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</si>
  <si>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</si>
  <si>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</si>
  <si>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</si>
  <si>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</si>
  <si>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</si>
  <si>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</si>
  <si>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</si>
  <si>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</si>
  <si>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</si>
  <si>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</si>
  <si>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</si>
  <si>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</si>
  <si>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</si>
  <si>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</si>
  <si>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</si>
  <si>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</si>
  <si>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</si>
  <si>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</si>
  <si>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</si>
  <si>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</si>
  <si>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</si>
  <si>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</si>
  <si>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</si>
  <si>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</si>
  <si>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</si>
  <si>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</si>
  <si>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</si>
  <si>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</si>
  <si>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</si>
  <si>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</si>
  <si>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</si>
  <si>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</si>
  <si>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</si>
  <si>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</si>
  <si>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</si>
  <si>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</si>
  <si>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</si>
  <si>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</si>
  <si>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</si>
  <si>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</si>
  <si>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</si>
  <si>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</si>
  <si>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</si>
  <si>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</si>
  <si>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</si>
  <si>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</si>
  <si>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</si>
  <si>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</si>
  <si>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</si>
  <si>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</si>
  <si>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</si>
  <si>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</si>
  <si>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</si>
  <si>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</si>
  <si>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</si>
  <si>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</si>
  <si>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</si>
  <si>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</si>
  <si>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</si>
  <si>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</si>
  <si>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</si>
  <si>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</si>
  <si>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</si>
  <si>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</si>
  <si>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</si>
  <si>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</si>
  <si>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</si>
  <si>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</si>
  <si>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</si>
  <si>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</si>
  <si>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</si>
  <si>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</si>
  <si>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</si>
  <si>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</si>
  <si>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</si>
  <si>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</si>
  <si>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</si>
  <si>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</si>
  <si>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</si>
  <si>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</si>
  <si>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</si>
  <si>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</si>
  <si>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</si>
  <si>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</si>
  <si>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</si>
  <si>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</si>
  <si>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</si>
  <si>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</si>
  <si>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</si>
  <si>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</si>
  <si>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</si>
  <si>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</si>
  <si>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</si>
  <si>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</si>
  <si>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</si>
  <si>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</si>
  <si>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</si>
  <si>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</si>
  <si>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</si>
  <si>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</si>
  <si>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</si>
  <si>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</si>
  <si>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</si>
  <si>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</si>
  <si>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</si>
  <si>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</si>
  <si>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</si>
  <si>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</si>
  <si>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</si>
  <si>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</si>
  <si>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</si>
  <si>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</si>
  <si>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</si>
  <si>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</si>
  <si>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</si>
  <si>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</si>
  <si>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</si>
  <si>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</si>
  <si>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</si>
  <si>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</si>
  <si>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</si>
  <si>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</si>
  <si>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</si>
  <si>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</si>
  <si>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</si>
  <si>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</si>
  <si>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</si>
  <si>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</si>
  <si>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</si>
  <si>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</si>
  <si>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</si>
  <si>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</si>
  <si>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</si>
  <si>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</si>
  <si>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</si>
  <si>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</si>
  <si>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</si>
  <si>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</si>
  <si>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</si>
  <si>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</si>
  <si>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</si>
  <si>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</si>
  <si>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</si>
  <si>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</si>
  <si>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</si>
  <si>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</si>
  <si>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</si>
  <si>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</si>
  <si>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</si>
  <si>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</si>
  <si>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</si>
  <si>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</si>
  <si>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</si>
  <si>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</si>
  <si>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</si>
  <si>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</si>
  <si>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</si>
  <si>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</si>
  <si>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</si>
  <si>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</si>
  <si>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</si>
  <si>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</si>
  <si>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</si>
  <si>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</si>
  <si>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</si>
  <si>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</si>
  <si>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</si>
  <si>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</si>
  <si>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</si>
  <si>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</si>
  <si>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</si>
  <si>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</si>
  <si>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</si>
  <si>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</si>
  <si>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</si>
  <si>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</si>
  <si>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</si>
  <si>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</si>
  <si>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</si>
  <si>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</si>
  <si>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</si>
  <si>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</si>
  <si>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</si>
  <si>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</si>
  <si>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</si>
  <si>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</si>
  <si>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</si>
  <si>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</si>
  <si>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</si>
  <si>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</si>
  <si>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</si>
  <si>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</si>
  <si>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</si>
  <si>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</si>
  <si>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</si>
  <si>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</si>
  <si>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</si>
  <si>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</si>
  <si>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</si>
  <si>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</si>
  <si>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</si>
  <si>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</si>
  <si>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</si>
  <si>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</si>
  <si>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</si>
  <si>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</si>
  <si>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</si>
  <si>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</si>
  <si>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</si>
  <si>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</si>
  <si>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</si>
  <si>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</si>
  <si>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</si>
  <si>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</si>
  <si>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</si>
  <si>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</si>
  <si>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</si>
  <si>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</si>
  <si>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</si>
  <si>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</si>
  <si>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</si>
  <si>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</si>
  <si>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</si>
  <si>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</si>
  <si>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</si>
  <si>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</si>
  <si>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</si>
  <si>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</si>
  <si>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</si>
  <si>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</si>
  <si>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</si>
  <si>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</si>
  <si>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</si>
  <si>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</si>
  <si>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</si>
  <si>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</si>
  <si>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</si>
  <si>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</si>
  <si>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</si>
  <si>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</si>
  <si>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</si>
  <si>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</si>
  <si>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</si>
  <si>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</si>
  <si>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</si>
  <si>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</si>
  <si>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</si>
  <si>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</si>
  <si>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</si>
  <si>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</si>
  <si>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</si>
  <si>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</si>
  <si>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</si>
  <si>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</si>
  <si>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</si>
  <si>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</si>
  <si>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</si>
  <si>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</si>
  <si>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</si>
  <si>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</si>
  <si>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</si>
  <si>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</si>
  <si>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</si>
  <si>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</si>
  <si>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</si>
  <si>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</si>
  <si>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</si>
  <si>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</si>
  <si>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</si>
  <si>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</si>
  <si>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</si>
  <si>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</si>
  <si>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</si>
  <si>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</si>
  <si>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</si>
  <si>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</si>
  <si>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</si>
  <si>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</si>
  <si>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</si>
  <si>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</si>
  <si>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</si>
  <si>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</si>
  <si>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</si>
  <si>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</si>
  <si>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</si>
  <si>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</si>
  <si>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</si>
  <si>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</si>
  <si>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</si>
  <si>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</si>
  <si>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</si>
  <si>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</si>
  <si>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</si>
  <si>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</si>
  <si>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</si>
  <si>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</si>
  <si>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</si>
  <si>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</si>
  <si>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</si>
  <si>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</si>
  <si>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</si>
  <si>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</si>
  <si>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</si>
  <si>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</si>
  <si>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</si>
  <si>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</si>
  <si>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</si>
  <si>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</si>
  <si>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</si>
  <si>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</si>
  <si>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</si>
  <si>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</si>
  <si>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</si>
  <si>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</si>
  <si>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</si>
  <si>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</si>
  <si>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</si>
  <si>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</si>
  <si>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</si>
  <si>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</si>
  <si>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</si>
  <si>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</si>
  <si>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</si>
  <si>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</si>
  <si>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</si>
  <si>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</si>
  <si>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</si>
  <si>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</si>
  <si>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</si>
  <si>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</si>
  <si>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</si>
  <si>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</si>
  <si>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</si>
  <si>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</si>
  <si>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</si>
  <si>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</si>
  <si>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</si>
  <si>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</si>
  <si>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</si>
  <si>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</si>
  <si>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</si>
  <si>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</si>
  <si>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</si>
  <si>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</si>
  <si>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</si>
  <si>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</si>
  <si>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</si>
  <si>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</si>
  <si>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</si>
  <si>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</si>
  <si>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</si>
  <si>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</si>
  <si>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</si>
  <si>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</si>
  <si>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</si>
  <si>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</si>
  <si>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</si>
  <si>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</si>
  <si>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</si>
  <si>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</si>
  <si>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</si>
  <si>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</si>
  <si>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</si>
  <si>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</si>
  <si>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</si>
  <si>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</si>
  <si>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</si>
  <si>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</si>
  <si>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</si>
  <si>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</si>
  <si>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</si>
  <si>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</si>
  <si>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</si>
  <si>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</si>
  <si>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</si>
  <si>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</si>
  <si>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</si>
  <si>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</si>
  <si>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</si>
  <si>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</si>
  <si>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</si>
  <si>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</si>
  <si>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</si>
  <si>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</si>
  <si>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</si>
  <si>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</si>
  <si>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</si>
  <si>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</si>
  <si>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</si>
  <si>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</si>
  <si>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</si>
  <si>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</si>
  <si>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</si>
  <si>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</si>
  <si>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</si>
  <si>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</si>
  <si>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</si>
  <si>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</si>
  <si>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</si>
  <si>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</si>
  <si>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</si>
  <si>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</si>
  <si>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</si>
  <si>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</si>
  <si>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</si>
  <si>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</si>
  <si>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</si>
  <si>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</si>
  <si>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</si>
  <si>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</si>
  <si>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</si>
  <si>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</si>
  <si>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</si>
  <si>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</si>
  <si>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</si>
  <si>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</si>
  <si>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</si>
  <si>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</si>
  <si>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</si>
  <si>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</si>
  <si>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</si>
  <si>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</si>
  <si>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</si>
  <si>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</si>
  <si>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</si>
  <si>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</si>
  <si>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</si>
  <si>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</si>
  <si>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</si>
  <si>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</si>
  <si>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</si>
  <si>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</si>
  <si>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</si>
  <si>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</si>
  <si>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</si>
  <si>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</si>
  <si>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</si>
  <si>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</si>
  <si>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</si>
  <si>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</si>
  <si>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</si>
  <si>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</si>
  <si>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</si>
  <si>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</si>
  <si>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</si>
  <si>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</si>
  <si>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</si>
  <si>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</si>
  <si>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</si>
  <si>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</si>
  <si>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</si>
  <si>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</si>
  <si>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</si>
  <si>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</si>
  <si>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</si>
  <si>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</si>
  <si>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</si>
  <si>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</si>
  <si>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</si>
  <si>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</si>
  <si>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</si>
  <si>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</si>
  <si>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</si>
  <si>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</si>
  <si>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</si>
  <si>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</si>
  <si>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</si>
  <si>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</si>
  <si>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</si>
  <si>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</si>
  <si>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</si>
  <si>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</si>
  <si>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</si>
  <si>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</si>
  <si>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</si>
  <si>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</si>
  <si>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</si>
  <si>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</si>
  <si>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</si>
  <si>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</si>
  <si>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</si>
  <si>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</si>
  <si>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</si>
  <si>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</si>
  <si>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</si>
  <si>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</si>
  <si>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</si>
  <si>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</si>
  <si>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</si>
  <si>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</si>
  <si>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</si>
  <si>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</si>
  <si>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</si>
  <si>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</si>
  <si>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</si>
  <si>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</si>
  <si>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</si>
  <si>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</si>
  <si>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</si>
  <si>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</si>
  <si>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</si>
  <si>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</si>
  <si>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</si>
  <si>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</si>
  <si>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</si>
  <si>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</si>
  <si>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</si>
  <si>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</si>
  <si>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</si>
  <si>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</si>
  <si>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</si>
  <si>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</si>
  <si>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</si>
  <si>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</si>
  <si>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</si>
  <si>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</si>
  <si>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</si>
  <si>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</si>
  <si>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</si>
  <si>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</si>
  <si>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</si>
  <si>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</si>
  <si>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</si>
  <si>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</si>
  <si>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</si>
  <si>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</si>
  <si>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</si>
  <si>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</si>
  <si>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</si>
  <si>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</si>
  <si>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</si>
  <si>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</si>
  <si>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</si>
  <si>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</si>
  <si>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</si>
  <si>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</si>
  <si>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</si>
  <si>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</si>
  <si>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</si>
  <si>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</si>
  <si>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</si>
  <si>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</si>
  <si>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</si>
  <si>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</si>
  <si>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</si>
  <si>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</si>
  <si>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</si>
  <si>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</si>
  <si>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</si>
  <si>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</si>
  <si>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</si>
  <si>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</si>
  <si>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</si>
  <si>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</si>
  <si>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</si>
  <si>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</si>
  <si>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</si>
  <si>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</si>
  <si>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</si>
  <si>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</si>
  <si>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</si>
  <si>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</si>
  <si>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</si>
  <si>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</si>
  <si>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</si>
  <si>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</si>
  <si>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</si>
  <si>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</si>
  <si>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</si>
  <si>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</si>
  <si>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</si>
  <si>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</si>
  <si>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</si>
  <si>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</si>
  <si>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</si>
  <si>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</si>
  <si>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</si>
  <si>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</si>
  <si>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</si>
  <si>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</si>
  <si>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</si>
  <si>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</si>
  <si>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</si>
  <si>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</si>
  <si>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</si>
  <si>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</si>
  <si>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</si>
  <si>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</si>
  <si>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</si>
  <si>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</si>
  <si>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</si>
  <si>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</si>
  <si>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</si>
  <si>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</si>
  <si>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</si>
  <si>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</si>
  <si>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</si>
  <si>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</si>
  <si>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</si>
  <si>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</si>
  <si>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</si>
  <si>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</si>
  <si>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</si>
  <si>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</si>
  <si>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</si>
  <si>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</si>
  <si>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</si>
  <si>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</si>
  <si>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</si>
  <si>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</si>
  <si>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</si>
  <si>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</si>
  <si>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</si>
  <si>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</si>
  <si>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</si>
  <si>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</si>
  <si>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</si>
  <si>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</si>
  <si>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</si>
  <si>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</si>
  <si>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</si>
  <si>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</si>
  <si>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</si>
  <si>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</si>
  <si>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</si>
  <si>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</si>
  <si>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</si>
  <si>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</si>
  <si>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</si>
  <si>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</si>
  <si>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</si>
  <si>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</si>
  <si>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</si>
  <si>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</si>
  <si>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</si>
  <si>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</si>
  <si>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</si>
  <si>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</si>
  <si>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</si>
  <si>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</si>
  <si>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</si>
  <si>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</si>
  <si>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</si>
  <si>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</si>
  <si>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</si>
  <si>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</si>
  <si>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</si>
  <si>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</si>
  <si>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</si>
  <si>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</si>
  <si>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</si>
  <si>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</si>
  <si>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</si>
  <si>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</si>
  <si>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</si>
  <si>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</si>
  <si>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</si>
  <si>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</si>
  <si>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</si>
  <si>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</si>
  <si>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</si>
  <si>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</si>
  <si>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</si>
  <si>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</si>
  <si>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</si>
  <si>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</si>
  <si>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</si>
  <si>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</si>
  <si>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</si>
  <si>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</si>
  <si>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</si>
  <si>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</si>
  <si>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</si>
  <si>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</si>
  <si>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</si>
  <si>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</si>
  <si>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</si>
  <si>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</si>
  <si>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</si>
  <si>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</si>
  <si>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</si>
  <si>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</si>
  <si>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</si>
  <si>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</si>
  <si>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</si>
  <si>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</si>
  <si>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</si>
  <si>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</si>
  <si>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</si>
  <si>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</si>
  <si>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</si>
  <si>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</si>
  <si>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</si>
  <si>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</si>
  <si>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</si>
  <si>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</si>
  <si>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</si>
  <si>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</si>
  <si>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</si>
  <si>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</si>
  <si>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</si>
  <si>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</si>
  <si>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</si>
  <si>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</si>
  <si>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</si>
  <si>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</si>
  <si>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</si>
  <si>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</si>
  <si>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</si>
  <si>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</si>
  <si>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</si>
  <si>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</si>
  <si>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</si>
  <si>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</si>
  <si>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</si>
  <si>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</si>
  <si>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</si>
  <si>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</si>
  <si>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</si>
  <si>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</si>
  <si>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</si>
  <si>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</si>
  <si>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</si>
  <si>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</si>
  <si>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</si>
  <si>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</si>
  <si>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</si>
  <si>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</si>
  <si>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</si>
  <si>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</si>
  <si>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</si>
  <si>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</si>
  <si>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</si>
  <si>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</si>
  <si>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</si>
  <si>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</si>
  <si>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</si>
  <si>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</si>
  <si>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</si>
  <si>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</si>
  <si>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</si>
  <si>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</si>
  <si>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</si>
  <si>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</si>
  <si>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</si>
  <si>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</si>
  <si>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</si>
  <si>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</si>
  <si>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</si>
  <si>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</si>
  <si>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</si>
  <si>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</si>
  <si>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</si>
  <si>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</si>
  <si>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</si>
  <si>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</si>
  <si>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</si>
  <si>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</si>
  <si>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</si>
  <si>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</si>
  <si>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</si>
  <si>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</si>
  <si>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</si>
  <si>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</si>
  <si>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</si>
  <si>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</si>
  <si>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</si>
  <si>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</si>
  <si>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</si>
  <si>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</si>
  <si>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</si>
  <si>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</si>
  <si>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</si>
  <si>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</si>
  <si>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</si>
  <si>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</si>
  <si>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</si>
  <si>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</si>
  <si>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</si>
  <si>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</si>
  <si>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</si>
  <si>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</si>
  <si>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</si>
  <si>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</si>
  <si>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</si>
  <si>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</si>
  <si>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</si>
  <si>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</si>
  <si>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</si>
  <si>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</si>
  <si>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</si>
  <si>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</si>
  <si>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</si>
  <si>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</si>
  <si>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</si>
  <si>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</si>
  <si>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</si>
  <si>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</si>
  <si>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</si>
  <si>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</si>
  <si>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</si>
  <si>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</si>
  <si>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</si>
  <si>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</si>
  <si>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</si>
  <si>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</si>
  <si>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</si>
  <si>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</si>
  <si>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</si>
  <si>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</si>
  <si>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</si>
  <si>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</si>
  <si>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</si>
  <si>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</si>
  <si>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</si>
  <si>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</si>
  <si>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</si>
  <si>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</si>
  <si>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</si>
  <si>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</si>
  <si>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</si>
  <si>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</si>
  <si>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</si>
  <si>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</si>
  <si>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</si>
  <si>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</si>
  <si>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</si>
  <si>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</si>
  <si>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</si>
  <si>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</si>
  <si>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</si>
  <si>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</si>
  <si>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</si>
  <si>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</si>
  <si>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</si>
  <si>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</si>
  <si>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</si>
  <si>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</si>
  <si>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</si>
  <si>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</si>
  <si>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</si>
  <si>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</si>
  <si>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</si>
  <si>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</si>
  <si>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</si>
  <si>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</si>
  <si>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</si>
  <si>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</si>
  <si>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</si>
  <si>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</si>
  <si>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</si>
  <si>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</si>
  <si>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</si>
  <si>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</si>
  <si>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</si>
  <si>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</si>
  <si>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</si>
  <si>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</si>
  <si>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</si>
  <si>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</si>
  <si>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</si>
  <si>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</si>
  <si>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</si>
  <si>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</si>
  <si>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</si>
  <si>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</si>
  <si>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</si>
  <si>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</si>
  <si>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</si>
  <si>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</si>
  <si>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</si>
  <si>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</si>
  <si>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</si>
  <si>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</si>
  <si>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</si>
  <si>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</si>
  <si>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</si>
  <si>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</si>
  <si>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</si>
  <si>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</si>
  <si>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</si>
  <si>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</si>
  <si>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</si>
  <si>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</si>
  <si>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</si>
  <si>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</si>
  <si>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</si>
  <si>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</si>
  <si>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</si>
  <si>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</si>
  <si>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</si>
  <si>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</si>
  <si>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</si>
  <si>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</si>
  <si>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</si>
  <si>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</si>
  <si>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</si>
  <si>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</si>
  <si>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</si>
  <si>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</si>
  <si>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</si>
  <si>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</si>
  <si>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</si>
  <si>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</si>
  <si>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</si>
  <si>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</si>
  <si>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</si>
  <si>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</si>
  <si>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</si>
  <si>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</si>
  <si>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</si>
  <si>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</si>
  <si>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</si>
  <si>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</si>
  <si>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</si>
  <si>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</si>
  <si>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</si>
  <si>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</si>
  <si>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</si>
  <si>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</si>
  <si>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</si>
  <si>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</si>
  <si>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</si>
  <si>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</si>
  <si>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</si>
  <si>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</si>
  <si>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</si>
  <si>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</si>
  <si>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</si>
  <si>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</si>
  <si>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</si>
  <si>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</si>
  <si>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</si>
  <si>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</si>
  <si>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</si>
  <si>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</si>
  <si>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</si>
  <si>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</si>
  <si>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</si>
  <si>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</si>
  <si>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</si>
  <si>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</si>
  <si>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</si>
  <si>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</si>
  <si>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</si>
  <si>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</si>
  <si>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</si>
  <si>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</si>
  <si>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</si>
  <si>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</si>
  <si>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</si>
  <si>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</si>
  <si>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</si>
  <si>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</si>
  <si>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</si>
  <si>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</si>
  <si>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</si>
  <si>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</si>
  <si>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</si>
  <si>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</si>
  <si>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</si>
  <si>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</si>
  <si>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</si>
  <si>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</si>
  <si>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</si>
  <si>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</si>
  <si>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</si>
  <si>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</si>
  <si>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</si>
  <si>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</si>
  <si>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</si>
  <si>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</si>
  <si>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</si>
  <si>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</si>
  <si>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</si>
  <si>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</si>
  <si>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</si>
  <si>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</si>
  <si>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</si>
  <si>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</si>
  <si>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</si>
  <si>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</si>
  <si>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</si>
  <si>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</si>
  <si>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</si>
  <si>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</si>
  <si>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</si>
  <si>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</si>
  <si>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</si>
  <si>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</si>
  <si>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</si>
  <si>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</si>
  <si>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</si>
  <si>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</si>
  <si>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</si>
  <si>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</si>
  <si>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</si>
  <si>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</si>
  <si>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</si>
  <si>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</si>
  <si>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</si>
  <si>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</si>
  <si>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</si>
  <si>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</si>
  <si>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</si>
  <si>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</si>
  <si>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</si>
  <si>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</si>
  <si>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</si>
  <si>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</si>
  <si>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</si>
  <si>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</si>
  <si>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</si>
  <si>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</si>
  <si>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</si>
  <si>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</si>
  <si>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</si>
  <si>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</si>
  <si>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</si>
  <si>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</si>
  <si>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</si>
  <si>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</si>
  <si>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</si>
  <si>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</si>
  <si>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</si>
  <si>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</si>
  <si>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</si>
  <si>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</si>
  <si>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</si>
  <si>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</si>
  <si>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</si>
  <si>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</si>
  <si>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</si>
  <si>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</si>
  <si>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</si>
  <si>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</si>
  <si>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</si>
  <si>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</si>
  <si>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</si>
  <si>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</si>
  <si>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</si>
  <si>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</si>
  <si>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</si>
  <si>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</si>
  <si>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</si>
  <si>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</si>
  <si>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</si>
  <si>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</si>
  <si>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</si>
  <si>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</si>
  <si>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</si>
  <si>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</si>
  <si>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</si>
  <si>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</si>
  <si>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</si>
  <si>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</si>
  <si>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</si>
  <si>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</si>
  <si>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</si>
  <si>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</si>
  <si>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</si>
  <si>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</si>
  <si>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</si>
  <si>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</si>
  <si>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</si>
  <si>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</si>
  <si>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</si>
  <si>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</si>
  <si>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</si>
  <si>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</si>
  <si>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</si>
  <si>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</si>
  <si>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</si>
  <si>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</si>
  <si>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</si>
  <si>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</si>
  <si>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</si>
  <si>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</si>
  <si>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</si>
  <si>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</si>
  <si>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</si>
  <si>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</si>
  <si>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</si>
  <si>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</si>
  <si>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</si>
  <si>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</si>
  <si>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</si>
  <si>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</si>
  <si>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</si>
  <si>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</si>
  <si>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</si>
  <si>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</si>
  <si>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</si>
  <si>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</si>
  <si>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</si>
  <si>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</si>
  <si>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</si>
  <si>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</si>
  <si>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</si>
  <si>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</si>
  <si>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</si>
  <si>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</si>
  <si>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</si>
  <si>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</si>
  <si>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</si>
  <si>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</si>
  <si>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</si>
  <si>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</si>
  <si>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</si>
  <si>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</si>
  <si>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</si>
  <si>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</si>
  <si>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</si>
  <si>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</si>
  <si>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</si>
  <si>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</si>
  <si>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</si>
  <si>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</si>
  <si>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</si>
  <si>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</si>
  <si>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</si>
  <si>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</si>
  <si>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</si>
  <si>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</si>
  <si>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</si>
  <si>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</si>
  <si>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</si>
  <si>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</si>
  <si>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</si>
  <si>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</si>
  <si>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</si>
  <si>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</si>
  <si>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</si>
  <si>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</si>
  <si>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</si>
  <si>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</si>
  <si>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</si>
  <si>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</si>
  <si>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</si>
  <si>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</si>
  <si>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</si>
  <si>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</si>
  <si>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</si>
  <si>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</si>
  <si>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</si>
  <si>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</si>
  <si>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</si>
  <si>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</si>
  <si>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</si>
  <si>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</si>
  <si>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</si>
  <si>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</si>
  <si>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</si>
  <si>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</si>
  <si>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</si>
  <si>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</si>
  <si>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</si>
  <si>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</si>
  <si>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</si>
  <si>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</si>
  <si>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</si>
  <si>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</si>
  <si>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</si>
  <si>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</si>
  <si>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</si>
  <si>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</si>
  <si>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</si>
  <si>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</si>
  <si>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</si>
  <si>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</si>
  <si>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</si>
  <si>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</si>
  <si>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</si>
  <si>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</si>
  <si>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</si>
  <si>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</si>
  <si>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</si>
  <si>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</si>
  <si>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</si>
  <si>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</si>
  <si>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</si>
  <si>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</si>
  <si>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</si>
  <si>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</si>
  <si>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</si>
  <si>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</si>
  <si>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</si>
  <si>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</si>
  <si>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</si>
  <si>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</si>
  <si>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</si>
  <si>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</si>
  <si>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</si>
  <si>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</si>
  <si>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</si>
  <si>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</si>
  <si>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</si>
  <si>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</si>
  <si>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</si>
  <si>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</si>
  <si>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</si>
  <si>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</si>
  <si>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</si>
  <si>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</si>
  <si>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</si>
  <si>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</si>
  <si>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</si>
  <si>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</si>
  <si>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</si>
  <si>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</si>
  <si>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</si>
  <si>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</si>
  <si>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</si>
  <si>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</si>
  <si>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</si>
  <si>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</si>
  <si>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</si>
  <si>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</si>
  <si>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</si>
  <si>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</si>
  <si>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</si>
  <si>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</si>
  <si>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</si>
  <si>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</si>
  <si>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</si>
  <si>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</si>
  <si>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</si>
  <si>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</si>
  <si>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</si>
  <si>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</si>
  <si>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</si>
  <si>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</si>
  <si>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</si>
  <si>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</si>
  <si>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</si>
  <si>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</si>
  <si>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</si>
  <si>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</si>
  <si>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</si>
  <si>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</si>
  <si>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</si>
  <si>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</si>
  <si>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</si>
  <si>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</si>
  <si>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</si>
  <si>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</si>
  <si>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</si>
  <si>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</si>
  <si>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</si>
  <si>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</si>
  <si>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</si>
  <si>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</si>
  <si>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</si>
  <si>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</si>
  <si>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</si>
  <si>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</si>
  <si>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</si>
  <si>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</si>
  <si>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</si>
  <si>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</si>
  <si>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</si>
  <si>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</si>
  <si>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</si>
  <si>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</si>
  <si>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</si>
  <si>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</si>
  <si>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</si>
  <si>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</si>
  <si>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</si>
  <si>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</si>
  <si>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</si>
  <si>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</si>
  <si>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</si>
  <si>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</si>
  <si>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</si>
  <si>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</si>
  <si>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</si>
  <si>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</si>
  <si>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</si>
  <si>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</si>
  <si>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</si>
  <si>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</si>
  <si>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</si>
  <si>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</si>
  <si>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</si>
  <si>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</si>
  <si>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</si>
  <si>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</si>
  <si>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</si>
  <si>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</si>
  <si>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</si>
  <si>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</si>
  <si>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</si>
  <si>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</si>
  <si>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</si>
  <si>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</si>
  <si>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</si>
  <si>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</si>
  <si>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</si>
  <si>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</si>
  <si>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</si>
  <si>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</si>
  <si>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</si>
  <si>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</si>
  <si>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</si>
  <si>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</si>
  <si>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</si>
  <si>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</si>
  <si>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</si>
  <si>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</si>
  <si>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</si>
  <si>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</si>
  <si>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</si>
  <si>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</si>
  <si>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</si>
  <si>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</si>
  <si>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</si>
  <si>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</si>
  <si>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</si>
  <si>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</si>
  <si>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</si>
  <si>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</si>
  <si>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</si>
  <si>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</si>
  <si>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</si>
  <si>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</si>
  <si>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</si>
  <si>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</si>
  <si>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</si>
  <si>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</si>
  <si>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</si>
  <si>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</si>
  <si>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</si>
  <si>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</si>
  <si>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</si>
  <si>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</si>
  <si>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</si>
  <si>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</si>
  <si>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</si>
  <si>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</si>
  <si>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</si>
  <si>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</si>
  <si>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</si>
  <si>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</si>
  <si>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</si>
  <si>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</si>
  <si>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</si>
  <si>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</si>
  <si>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</si>
  <si>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</si>
  <si>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</si>
  <si>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</si>
  <si>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</si>
  <si>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</si>
  <si>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</si>
  <si>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</si>
  <si>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</si>
  <si>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</si>
  <si>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</si>
  <si>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</si>
  <si>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</si>
  <si>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</si>
  <si>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</si>
  <si>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</si>
  <si>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</si>
  <si>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</si>
  <si>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</si>
  <si>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</si>
  <si>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</si>
  <si>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</si>
  <si>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</si>
  <si>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</si>
  <si>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</si>
  <si>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</si>
  <si>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</si>
  <si>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</si>
  <si>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</si>
  <si>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</si>
  <si>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</si>
  <si>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</si>
  <si>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</si>
  <si>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</si>
  <si>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</si>
  <si>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</si>
  <si>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</si>
  <si>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</si>
  <si>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</si>
  <si>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</si>
  <si>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</si>
  <si>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</si>
  <si>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</si>
  <si>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</si>
  <si>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</si>
  <si>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</si>
  <si>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</si>
  <si>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</si>
  <si>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</si>
  <si>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</si>
  <si>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</si>
  <si>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</si>
  <si>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</si>
  <si>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</si>
  <si>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</si>
  <si>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</si>
  <si>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</si>
  <si>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</si>
  <si>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</si>
  <si>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</si>
  <si>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</si>
  <si>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</si>
  <si>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</si>
  <si>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</si>
  <si>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</si>
  <si>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</si>
  <si>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</si>
  <si>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</si>
  <si>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</si>
  <si>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</si>
  <si>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</si>
  <si>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</si>
  <si>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</si>
  <si>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</si>
  <si>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</si>
  <si>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</si>
  <si>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</si>
  <si>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</si>
  <si>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</si>
  <si>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</si>
  <si>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</si>
  <si>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</si>
  <si>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</si>
  <si>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</si>
  <si>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</si>
  <si>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</si>
  <si>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</si>
  <si>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</si>
  <si>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</si>
  <si>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</si>
  <si>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</si>
  <si>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</si>
  <si>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</si>
  <si>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</si>
  <si>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</si>
  <si>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</si>
  <si>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</si>
  <si>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</si>
  <si>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</si>
  <si>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</si>
  <si>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</si>
  <si>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</si>
  <si>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</si>
  <si>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</si>
  <si>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</si>
  <si>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</si>
  <si>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</si>
  <si>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</si>
  <si>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</si>
  <si>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</si>
  <si>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</si>
  <si>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</si>
  <si>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</si>
  <si>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</si>
  <si>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</si>
  <si>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</si>
  <si>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</si>
  <si>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</si>
  <si>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</si>
  <si>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</si>
  <si>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</si>
  <si>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</si>
  <si>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</si>
  <si>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</si>
  <si>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</si>
  <si>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</si>
  <si>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</si>
  <si>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</si>
  <si>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</si>
  <si>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</si>
  <si>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</si>
  <si>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</si>
  <si>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</si>
  <si>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</si>
  <si>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</si>
  <si>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</si>
  <si>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</si>
  <si>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</si>
  <si>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</si>
  <si>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</si>
  <si>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</si>
  <si>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</si>
  <si>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</si>
  <si>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</si>
  <si>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</si>
  <si>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</si>
  <si>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</si>
  <si>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</si>
  <si>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</si>
  <si>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</si>
  <si>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</si>
  <si>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</si>
  <si>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</si>
  <si>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</si>
  <si>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</si>
  <si>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</si>
  <si>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</si>
  <si>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</si>
  <si>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</si>
  <si>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</si>
  <si>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</si>
  <si>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</si>
  <si>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</si>
  <si>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</si>
  <si>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</si>
  <si>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</si>
  <si>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</si>
  <si>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</si>
  <si>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</si>
  <si>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</si>
  <si>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</si>
  <si>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</si>
  <si>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</si>
  <si>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</si>
  <si>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</si>
  <si>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</si>
  <si>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</si>
  <si>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</si>
  <si>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</si>
  <si>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</si>
  <si>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</si>
  <si>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</si>
  <si>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</si>
  <si>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</si>
  <si>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</si>
  <si>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</si>
  <si>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</si>
  <si>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</si>
  <si>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</si>
  <si>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</si>
  <si>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</si>
  <si>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</si>
  <si>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</si>
  <si>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</si>
  <si>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</si>
  <si>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</si>
  <si>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</si>
  <si>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</si>
  <si>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</si>
  <si>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</si>
  <si>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</si>
  <si>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</si>
  <si>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</si>
  <si>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</si>
  <si>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</si>
  <si>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</si>
  <si>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</si>
  <si>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</si>
  <si>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</si>
  <si>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</si>
  <si>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</si>
  <si>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</si>
  <si>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</si>
  <si>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</si>
  <si>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</si>
  <si>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</si>
  <si>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</si>
  <si>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</si>
  <si>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</si>
  <si>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</si>
  <si>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</si>
  <si>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</si>
  <si>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</si>
  <si>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</si>
  <si>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</si>
  <si>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</si>
  <si>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</si>
  <si>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</si>
  <si>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</si>
  <si>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</si>
  <si>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</si>
  <si>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</si>
  <si>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</si>
  <si>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</si>
  <si>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</si>
  <si>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</si>
  <si>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</si>
  <si>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</si>
  <si>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</si>
  <si>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</si>
  <si>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</si>
  <si>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</si>
  <si>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</si>
  <si>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</si>
  <si>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</si>
  <si>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</si>
  <si>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</si>
  <si>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</si>
  <si>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</si>
  <si>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</si>
  <si>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</si>
  <si>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</si>
  <si>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</si>
  <si>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</si>
  <si>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</si>
  <si>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</si>
  <si>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</si>
  <si>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</si>
  <si>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</si>
  <si>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</si>
  <si>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</si>
  <si>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</si>
  <si>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</si>
  <si>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</si>
  <si>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</si>
  <si>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</si>
  <si>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</si>
  <si>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</si>
  <si>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</si>
  <si>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</si>
  <si>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</si>
  <si>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</si>
  <si>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</si>
  <si>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</si>
  <si>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</si>
  <si>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</si>
  <si>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</si>
  <si>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</si>
  <si>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</si>
  <si>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</si>
  <si>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</si>
  <si>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</si>
  <si>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</si>
  <si>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</si>
  <si>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</si>
  <si>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</si>
  <si>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</si>
  <si>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</si>
  <si>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</si>
  <si>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</si>
  <si>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</si>
  <si>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</si>
  <si>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</si>
  <si>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</si>
  <si>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</si>
  <si>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</si>
  <si>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</si>
  <si>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</si>
  <si>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</si>
  <si>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</si>
  <si>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</si>
  <si>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</si>
  <si>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</si>
  <si>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</si>
  <si>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</si>
  <si>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</si>
  <si>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</si>
  <si>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</si>
  <si>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</si>
  <si>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</si>
  <si>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</si>
  <si>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</si>
  <si>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</si>
  <si>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</si>
  <si>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</si>
  <si>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</si>
  <si>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</si>
  <si>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</si>
  <si>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</si>
  <si>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</si>
  <si>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</si>
  <si>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</si>
  <si>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</si>
  <si>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</si>
  <si>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</si>
  <si>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</si>
  <si>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</si>
  <si>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</si>
  <si>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</si>
  <si>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</si>
  <si>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</si>
  <si>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</si>
  <si>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</si>
  <si>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</si>
  <si>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</si>
  <si>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</si>
  <si>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</si>
  <si>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</si>
  <si>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</si>
  <si>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</si>
  <si>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</si>
  <si>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</si>
  <si>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</si>
  <si>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</si>
  <si>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</si>
  <si>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</si>
  <si>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</si>
  <si>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</si>
  <si>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</si>
  <si>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</si>
  <si>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</si>
  <si>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</si>
  <si>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</si>
  <si>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</si>
  <si>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</si>
  <si>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</si>
  <si>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</si>
  <si>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</si>
  <si>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</si>
  <si>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</si>
  <si>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</si>
  <si>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</si>
  <si>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</si>
  <si>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</si>
  <si>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</si>
  <si>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</si>
  <si>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</si>
  <si>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</si>
  <si>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</si>
  <si>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</si>
  <si>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</si>
  <si>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</si>
  <si>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</si>
  <si>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</si>
  <si>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</si>
  <si>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</si>
  <si>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</si>
  <si>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</si>
  <si>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</si>
  <si>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</si>
  <si>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</si>
  <si>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</si>
  <si>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</si>
  <si>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</si>
  <si>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</si>
  <si>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</si>
  <si>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</si>
  <si>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</si>
  <si>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</si>
  <si>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</si>
  <si>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</si>
  <si>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</si>
  <si>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</si>
  <si>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</si>
  <si>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</si>
  <si>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</si>
  <si>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</si>
  <si>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</si>
  <si>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</si>
  <si>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</si>
  <si>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</si>
  <si>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</si>
  <si>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</si>
  <si>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</si>
  <si>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</si>
  <si>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</si>
  <si>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</si>
  <si>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</si>
  <si>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</si>
  <si>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</si>
  <si>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</si>
  <si>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</si>
  <si>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</si>
  <si>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</si>
  <si>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</si>
  <si>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</si>
  <si>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</si>
  <si>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</si>
  <si>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</si>
  <si>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</si>
  <si>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</si>
  <si>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</si>
  <si>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</si>
  <si>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</si>
  <si>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</si>
  <si>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</si>
  <si>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</si>
  <si>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</si>
  <si>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</si>
  <si>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</si>
  <si>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</si>
  <si>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</si>
  <si>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</si>
  <si>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</si>
  <si>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</si>
  <si>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</si>
  <si>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</si>
  <si>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</si>
  <si>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</si>
  <si>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</si>
  <si>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</si>
  <si>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</si>
  <si>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</si>
  <si>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</si>
  <si>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</si>
  <si>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</si>
  <si>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</si>
  <si>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</si>
  <si>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</si>
  <si>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</si>
  <si>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</si>
  <si>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</si>
  <si>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</si>
  <si>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</si>
  <si>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</si>
  <si>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</si>
  <si>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</si>
  <si>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</si>
  <si>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</si>
  <si>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</si>
  <si>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</si>
  <si>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</si>
  <si>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</si>
  <si>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</si>
  <si>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</si>
  <si>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</si>
  <si>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</si>
  <si>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</si>
  <si>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</si>
  <si>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</si>
  <si>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</si>
  <si>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</si>
  <si>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</si>
  <si>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</si>
  <si>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</si>
  <si>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</si>
  <si>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</si>
  <si>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</si>
  <si>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</si>
  <si>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</si>
  <si>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</si>
  <si>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</si>
  <si>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</si>
  <si>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</si>
  <si>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</si>
  <si>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</si>
  <si>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</si>
  <si>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</si>
  <si>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</si>
  <si>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</si>
  <si>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</si>
  <si>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</si>
  <si>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</si>
  <si>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</si>
  <si>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</si>
  <si>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</si>
  <si>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</si>
  <si>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</si>
  <si>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</si>
  <si>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</si>
  <si>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</si>
  <si>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</si>
  <si>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</si>
  <si>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</si>
  <si>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</si>
  <si>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</si>
  <si>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</si>
  <si>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</si>
  <si>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</si>
  <si>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</si>
  <si>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</si>
  <si>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</si>
  <si>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</si>
  <si>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</si>
  <si>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</si>
  <si>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</si>
  <si>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</si>
  <si>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</si>
  <si>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</si>
  <si>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</si>
  <si>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</si>
  <si>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</si>
  <si>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</si>
  <si>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</si>
  <si>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</si>
  <si>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</si>
  <si>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</si>
  <si>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</si>
  <si>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</si>
  <si>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</si>
  <si>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</si>
  <si>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</si>
  <si>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</si>
  <si>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</si>
  <si>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</si>
  <si>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</si>
  <si>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</si>
  <si>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</si>
  <si>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</si>
  <si>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</si>
  <si>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</si>
  <si>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</si>
  <si>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</si>
  <si>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</si>
  <si>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</si>
  <si>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</si>
  <si>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</si>
  <si>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</si>
  <si>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</si>
  <si>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</si>
  <si>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</si>
  <si>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</si>
  <si>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</si>
  <si>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</si>
  <si>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</si>
  <si>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</si>
  <si>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</si>
  <si>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</si>
  <si>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</si>
  <si>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</si>
  <si>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</si>
  <si>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</si>
  <si>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</si>
  <si>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</si>
  <si>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</si>
  <si>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</si>
  <si>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</si>
  <si>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</si>
  <si>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</si>
  <si>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</si>
  <si>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</si>
  <si>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</si>
  <si>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</si>
  <si>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</si>
  <si>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</si>
  <si>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</si>
  <si>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</si>
  <si>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</si>
  <si>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</si>
  <si>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</si>
  <si>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</si>
  <si>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</si>
  <si>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</si>
  <si>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</si>
  <si>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</si>
  <si>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</si>
  <si>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</si>
  <si>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</si>
  <si>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</si>
  <si>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</si>
  <si>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</si>
  <si>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</si>
  <si>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</si>
  <si>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</si>
  <si>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</si>
  <si>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</si>
  <si>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</si>
  <si>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</si>
  <si>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</si>
  <si>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</si>
  <si>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</si>
  <si>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</si>
  <si>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</si>
  <si>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</si>
  <si>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</si>
  <si>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</si>
  <si>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</si>
  <si>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</si>
  <si>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</si>
  <si>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</si>
  <si>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</si>
  <si>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</si>
  <si>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</si>
  <si>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</si>
  <si>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</si>
  <si>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</si>
  <si>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</si>
  <si>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</si>
  <si>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</si>
  <si>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</si>
  <si>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</si>
  <si>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</si>
  <si>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</si>
  <si>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</si>
  <si>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</si>
  <si>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</si>
  <si>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</si>
  <si>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</si>
  <si>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</si>
  <si>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</si>
  <si>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</si>
  <si>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</si>
  <si>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</si>
  <si>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</si>
  <si>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</si>
  <si>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</si>
  <si>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</si>
  <si>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</si>
  <si>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</si>
  <si>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</si>
  <si>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</si>
  <si>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</si>
  <si>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</si>
  <si>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</si>
  <si>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</si>
  <si>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</si>
  <si>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</si>
  <si>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</si>
  <si>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</si>
  <si>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</si>
  <si>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</si>
  <si>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</si>
  <si>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</si>
  <si>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</si>
  <si>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</si>
  <si>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</si>
  <si>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</si>
  <si>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</si>
  <si>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</si>
  <si>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</si>
  <si>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</si>
  <si>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</si>
  <si>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</si>
  <si>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</si>
  <si>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</si>
  <si>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</si>
  <si>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</si>
  <si>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</si>
  <si>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</si>
  <si>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</si>
  <si>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</si>
  <si>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</si>
  <si>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</si>
  <si>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</si>
  <si>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</si>
  <si>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</si>
  <si>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</si>
  <si>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</si>
  <si>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</si>
  <si>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</si>
  <si>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</si>
  <si>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</si>
  <si>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</si>
  <si>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</si>
  <si>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</si>
  <si>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</si>
  <si>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</si>
  <si>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</si>
  <si>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</si>
  <si>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</si>
  <si>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</si>
  <si>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</si>
  <si>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</si>
  <si>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</si>
  <si>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</si>
  <si>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</si>
  <si>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</si>
  <si>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</si>
  <si>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</si>
  <si>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</si>
  <si>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</si>
  <si>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</si>
  <si>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</si>
  <si>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</si>
  <si>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</si>
  <si>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</si>
  <si>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</si>
  <si>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</si>
  <si>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</si>
  <si>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</si>
  <si>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</si>
  <si>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</si>
  <si>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</si>
  <si>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</si>
  <si>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</si>
  <si>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</si>
  <si>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</si>
  <si>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</si>
  <si>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</si>
  <si>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</si>
  <si>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</si>
  <si>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</si>
  <si>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</si>
  <si>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</si>
  <si>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</si>
  <si>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</si>
  <si>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</si>
  <si>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</si>
  <si>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</si>
  <si>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</si>
  <si>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</si>
  <si>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</si>
  <si>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</si>
  <si>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</si>
  <si>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</si>
  <si>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</si>
  <si>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</si>
  <si>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</si>
  <si>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</si>
  <si>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</si>
  <si>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</si>
  <si>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</si>
  <si>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</si>
  <si>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</si>
  <si>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</si>
  <si>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</si>
  <si>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</si>
  <si>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</si>
  <si>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</si>
  <si>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</si>
  <si>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</si>
  <si>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</si>
  <si>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</si>
  <si>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</si>
  <si>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</si>
  <si>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</si>
  <si>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</si>
  <si>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</si>
  <si>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</si>
  <si>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</si>
  <si>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</si>
  <si>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</si>
  <si>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</si>
  <si>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</si>
  <si>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</si>
  <si>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</si>
  <si>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</si>
  <si>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</si>
  <si>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</si>
  <si>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</si>
  <si>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</si>
  <si>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</si>
  <si>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</si>
  <si>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</si>
  <si>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</si>
  <si>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</si>
  <si>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</si>
  <si>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</si>
  <si>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</si>
  <si>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</si>
  <si>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</si>
  <si>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</si>
  <si>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</si>
  <si>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</si>
  <si>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</si>
  <si>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</si>
  <si>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</si>
  <si>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</si>
  <si>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</si>
  <si>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</si>
  <si>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</si>
  <si>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</si>
  <si>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</si>
  <si>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</si>
  <si>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</si>
  <si>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</si>
  <si>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</si>
  <si>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</si>
  <si>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</si>
  <si>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</si>
  <si>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</si>
  <si>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</si>
  <si>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</si>
  <si>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</si>
  <si>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</si>
  <si>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</si>
  <si>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</si>
  <si>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</si>
  <si>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</si>
  <si>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</si>
  <si>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</si>
  <si>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</si>
  <si>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</si>
  <si>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</si>
  <si>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</si>
  <si>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</si>
  <si>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</si>
  <si>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</si>
  <si>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</si>
  <si>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</si>
  <si>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</si>
  <si>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</si>
  <si>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</si>
  <si>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</si>
  <si>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</si>
  <si>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</si>
  <si>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</si>
  <si>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</si>
  <si>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</si>
  <si>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</si>
  <si>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</si>
  <si>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</si>
  <si>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</si>
  <si>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</si>
  <si>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</si>
  <si>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</si>
  <si>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</si>
  <si>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</si>
  <si>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</si>
  <si>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</si>
  <si>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</si>
  <si>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</si>
  <si>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</si>
  <si>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</si>
  <si>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</si>
  <si>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</si>
  <si>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</si>
  <si>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</si>
  <si>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</si>
  <si>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</si>
  <si>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</si>
  <si>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</si>
  <si>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</si>
  <si>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</si>
  <si>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</si>
  <si>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</si>
  <si>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</si>
  <si>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</si>
  <si>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</si>
  <si>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</si>
  <si>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</si>
  <si>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</si>
  <si>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</si>
  <si>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</si>
  <si>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</si>
  <si>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</si>
  <si>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</si>
  <si>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</si>
  <si>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</si>
  <si>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</si>
  <si>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</si>
  <si>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</si>
  <si>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</si>
  <si>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</si>
  <si>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</si>
  <si>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</si>
  <si>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</si>
  <si>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</si>
  <si>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</si>
  <si>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</si>
  <si>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</si>
  <si>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</si>
  <si>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</si>
  <si>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</si>
  <si>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</si>
  <si>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</si>
  <si>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</si>
  <si>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</si>
  <si>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</si>
  <si>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</si>
  <si>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</si>
  <si>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</si>
  <si>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</si>
  <si>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</si>
  <si>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</si>
  <si>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</si>
  <si>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</si>
  <si>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</si>
  <si>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</si>
  <si>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</si>
  <si>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</si>
  <si>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</si>
  <si>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</si>
  <si>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</si>
  <si>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</si>
  <si>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</si>
  <si>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</si>
  <si>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</si>
  <si>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</si>
  <si>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</si>
  <si>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</si>
  <si>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</si>
  <si>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</si>
  <si>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</si>
  <si>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</si>
  <si>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</si>
  <si>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</si>
  <si>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</si>
  <si>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</si>
  <si>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</si>
  <si>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</si>
  <si>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</si>
  <si>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</si>
  <si>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</si>
  <si>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</si>
  <si>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</si>
  <si>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</si>
  <si>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</si>
  <si>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</si>
  <si>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</si>
  <si>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</si>
  <si>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</si>
  <si>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</si>
  <si>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</si>
  <si>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</si>
  <si>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</si>
  <si>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</si>
  <si>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</si>
  <si>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</si>
  <si>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</si>
  <si>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</si>
  <si>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</si>
  <si>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</si>
  <si>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</si>
  <si>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</si>
  <si>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</si>
  <si>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</si>
  <si>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</si>
  <si>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</si>
  <si>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</si>
  <si>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</si>
  <si>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</si>
  <si>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</si>
  <si>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</si>
  <si>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</si>
  <si>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</si>
  <si>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</si>
  <si>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</si>
  <si>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</si>
  <si>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</si>
  <si>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</si>
  <si>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</si>
  <si>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</si>
  <si>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</si>
  <si>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</si>
  <si>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</si>
  <si>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</si>
  <si>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</si>
  <si>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</si>
  <si>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</si>
  <si>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</si>
  <si>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</si>
  <si>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</si>
  <si>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</si>
  <si>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</si>
  <si>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</si>
  <si>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</si>
  <si>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</si>
  <si>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</si>
  <si>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</si>
  <si>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</si>
  <si>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</si>
  <si>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</si>
  <si>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</si>
  <si>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</si>
  <si>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</si>
  <si>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</si>
  <si>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</si>
  <si>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</si>
  <si>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</si>
  <si>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</si>
  <si>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</si>
  <si>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</si>
  <si>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</si>
  <si>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</si>
  <si>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</si>
  <si>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</si>
  <si>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</si>
  <si>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</si>
  <si>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</si>
  <si>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</si>
  <si>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</si>
  <si>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</si>
  <si>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</si>
  <si>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</si>
  <si>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</si>
  <si>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</si>
  <si>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</si>
  <si>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</si>
  <si>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</si>
  <si>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</si>
  <si>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</si>
  <si>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</si>
  <si>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</si>
  <si>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</si>
  <si>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</si>
  <si>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</si>
  <si>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</si>
  <si>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</si>
  <si>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</si>
  <si>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</si>
  <si>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</si>
  <si>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</si>
  <si>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</si>
  <si>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</si>
  <si>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</si>
  <si>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</si>
  <si>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</si>
  <si>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</si>
  <si>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</si>
  <si>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</si>
  <si>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</si>
  <si>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</si>
  <si>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</si>
  <si>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</si>
  <si>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</si>
  <si>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</si>
  <si>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</si>
  <si>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</si>
  <si>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</si>
  <si>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</si>
  <si>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</si>
  <si>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</si>
  <si>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</si>
  <si>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</si>
  <si>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</si>
  <si>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</si>
  <si>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</si>
  <si>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</si>
  <si>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</si>
  <si>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</si>
  <si>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</si>
  <si>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</si>
  <si>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</si>
  <si>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</si>
  <si>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</si>
  <si>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</si>
  <si>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</si>
  <si>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</si>
  <si>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</si>
  <si>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</si>
  <si>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</si>
  <si>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</si>
  <si>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</si>
  <si>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</si>
  <si>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</si>
  <si>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</si>
  <si>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</si>
  <si>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</si>
  <si>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</si>
  <si>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</si>
  <si>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</si>
  <si>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</si>
  <si>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</si>
  <si>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</si>
  <si>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</si>
  <si>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</si>
  <si>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</si>
  <si>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</si>
  <si>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</si>
  <si>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</si>
  <si>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</si>
  <si>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</si>
  <si>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</si>
  <si>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</si>
  <si>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</si>
  <si>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</si>
  <si>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</si>
  <si>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</si>
  <si>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</si>
  <si>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</si>
  <si>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</si>
  <si>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</si>
  <si>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</si>
  <si>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</si>
  <si>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</si>
  <si>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</si>
  <si>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</si>
  <si>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</si>
  <si>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</si>
  <si>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</si>
  <si>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</si>
  <si>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</si>
  <si>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</si>
  <si>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</si>
  <si>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</si>
  <si>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</si>
  <si>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</si>
  <si>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</si>
  <si>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</si>
  <si>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</si>
  <si>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</si>
  <si>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</si>
  <si>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</si>
  <si>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</si>
  <si>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</si>
  <si>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</si>
  <si>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</si>
  <si>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</si>
  <si>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</si>
  <si>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</si>
  <si>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</si>
  <si>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</si>
  <si>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</si>
  <si>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</si>
  <si>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</si>
  <si>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</si>
  <si>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</si>
  <si>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</si>
  <si>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</si>
  <si>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</si>
  <si>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</si>
  <si>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</si>
  <si>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</si>
  <si>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</si>
  <si>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</si>
  <si>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</si>
  <si>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</si>
  <si>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</si>
  <si>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</si>
  <si>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</si>
  <si>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</si>
  <si>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</si>
  <si>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</si>
  <si>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</si>
  <si>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</si>
  <si>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</si>
  <si>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</si>
  <si>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</si>
  <si>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</si>
  <si>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</si>
  <si>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</si>
  <si>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</si>
  <si>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</si>
  <si>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</si>
  <si>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</si>
  <si>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</si>
  <si>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</si>
  <si>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</si>
  <si>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</si>
  <si>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</si>
  <si>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</si>
  <si>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</si>
  <si>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</si>
  <si>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</si>
  <si>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</si>
  <si>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</si>
  <si>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</si>
  <si>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</si>
  <si>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</si>
  <si>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</si>
  <si>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</si>
  <si>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</si>
  <si>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</si>
  <si>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</si>
  <si>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</si>
  <si>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</si>
  <si>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</si>
  <si>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</si>
  <si>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</si>
  <si>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</si>
  <si>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</si>
  <si>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</si>
  <si>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</si>
  <si>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</si>
  <si>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</si>
  <si>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</si>
  <si>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</si>
  <si>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</si>
  <si>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</si>
  <si>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</si>
  <si>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</si>
  <si>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</si>
  <si>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</si>
  <si>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</si>
  <si>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</si>
  <si>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</si>
  <si>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</si>
  <si>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</si>
  <si>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</si>
  <si>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</si>
  <si>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</si>
  <si>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</si>
  <si>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</si>
  <si>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</si>
  <si>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</si>
  <si>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</si>
  <si>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</si>
  <si>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</si>
  <si>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</si>
  <si>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</si>
  <si>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</si>
  <si>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</si>
  <si>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</si>
  <si>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</si>
  <si>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</si>
  <si>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</si>
  <si>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</si>
  <si>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</si>
  <si>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</si>
  <si>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</si>
  <si>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</si>
  <si>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</si>
  <si>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</si>
  <si>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</si>
  <si>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</si>
  <si>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</si>
  <si>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</si>
  <si>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</si>
  <si>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</si>
  <si>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</si>
  <si>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</si>
  <si>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</si>
  <si>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</si>
  <si>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</si>
  <si>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</si>
  <si>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</si>
  <si>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</si>
  <si>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</si>
  <si>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</si>
  <si>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</si>
  <si>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</si>
  <si>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</si>
  <si>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</si>
  <si>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</si>
  <si>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</si>
  <si>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</si>
  <si>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</si>
  <si>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</si>
  <si>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</si>
  <si>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</si>
  <si>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</si>
  <si>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</si>
  <si>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</si>
  <si>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</si>
  <si>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</si>
  <si>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</si>
  <si>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</si>
  <si>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</si>
  <si>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</si>
  <si>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</si>
  <si>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</si>
  <si>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</si>
  <si>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</si>
  <si>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</si>
  <si>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</si>
  <si>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</si>
  <si>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</si>
  <si>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</si>
  <si>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</si>
  <si>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</si>
  <si>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</si>
  <si>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</si>
  <si>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</si>
  <si>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</si>
  <si>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</si>
  <si>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</si>
  <si>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</si>
  <si>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</si>
  <si>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</si>
  <si>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</si>
  <si>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</si>
  <si>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</si>
  <si>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</si>
  <si>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</si>
  <si>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</si>
  <si>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</si>
  <si>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</si>
  <si>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</si>
  <si>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</si>
  <si>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</si>
  <si>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</si>
  <si>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</si>
  <si>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</si>
  <si>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</si>
  <si>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</si>
  <si>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</si>
  <si>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</si>
  <si>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</si>
  <si>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</si>
  <si>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</si>
  <si>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</si>
  <si>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</si>
  <si>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</si>
  <si>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</si>
  <si>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</si>
  <si>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</si>
  <si>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</si>
  <si>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</si>
  <si>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</si>
  <si>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</si>
  <si>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</si>
  <si>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</si>
  <si>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</si>
  <si>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</si>
  <si>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</si>
  <si>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</si>
  <si>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</si>
  <si>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</si>
  <si>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</si>
  <si>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</si>
  <si>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</si>
  <si>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</si>
  <si>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</si>
  <si>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</si>
  <si>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</si>
  <si>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</si>
  <si>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</si>
  <si>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</si>
  <si>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</si>
  <si>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</si>
  <si>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</si>
  <si>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</si>
  <si>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</si>
  <si>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</si>
  <si>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</si>
  <si>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</si>
  <si>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</si>
  <si>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</si>
  <si>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</si>
  <si>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</si>
  <si>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</si>
  <si>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</si>
  <si>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</si>
  <si>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</si>
  <si>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</si>
  <si>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</si>
  <si>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</si>
  <si>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</si>
  <si>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</si>
  <si>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</si>
  <si>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</si>
  <si>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</si>
  <si>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</si>
  <si>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</si>
  <si>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</si>
  <si>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</si>
  <si>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</si>
  <si>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</si>
  <si>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</si>
  <si>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</si>
  <si>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</si>
  <si>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</si>
  <si>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</si>
  <si>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</si>
  <si>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</si>
  <si>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</si>
  <si>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</si>
  <si>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</si>
  <si>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</si>
  <si>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</si>
  <si>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</si>
  <si>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</si>
  <si>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</si>
  <si>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</si>
  <si>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</si>
  <si>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</si>
  <si>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</si>
  <si>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</si>
  <si>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</si>
  <si>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</si>
  <si>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</si>
  <si>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</si>
  <si>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</si>
  <si>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</si>
  <si>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</si>
  <si>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</si>
  <si>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</si>
  <si>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</si>
  <si>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</si>
  <si>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</si>
  <si>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</si>
  <si>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</si>
  <si>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</si>
  <si>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</si>
  <si>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</si>
  <si>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</si>
  <si>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</si>
  <si>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</si>
  <si>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</si>
  <si>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</si>
  <si>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</si>
  <si>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</si>
  <si>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</si>
  <si>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</si>
  <si>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</si>
  <si>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</si>
  <si>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</si>
  <si>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</si>
  <si>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</si>
  <si>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</si>
  <si>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</si>
  <si>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</si>
  <si>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</si>
  <si>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</si>
  <si>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</si>
  <si>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</si>
  <si>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</si>
  <si>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</si>
  <si>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</si>
  <si>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</si>
  <si>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</si>
  <si>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</si>
  <si>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</si>
  <si>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</si>
  <si>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</si>
  <si>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</si>
  <si>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</si>
  <si>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</si>
  <si>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</si>
  <si>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</si>
  <si>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</si>
  <si>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</si>
  <si>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</si>
  <si>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</si>
  <si>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</si>
  <si>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</si>
  <si>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</si>
  <si>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</si>
  <si>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</si>
  <si>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</si>
  <si>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</si>
  <si>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</si>
  <si>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</si>
  <si>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</si>
  <si>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</si>
  <si>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</si>
  <si>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</si>
  <si>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</si>
  <si>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</si>
  <si>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</si>
  <si>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</si>
  <si>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</si>
  <si>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</si>
  <si>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</si>
  <si>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</si>
  <si>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</si>
  <si>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</si>
  <si>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</si>
  <si>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</si>
  <si>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</si>
  <si>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</si>
  <si>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</si>
  <si>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</si>
  <si>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</si>
  <si>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</si>
  <si>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</si>
  <si>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</si>
  <si>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</si>
  <si>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</si>
  <si>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</si>
  <si>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</si>
  <si>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</si>
  <si>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</si>
  <si>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</si>
  <si>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</si>
  <si>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</si>
  <si>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</si>
  <si>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</si>
  <si>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</si>
  <si>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</si>
  <si>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</si>
  <si>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</si>
  <si>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</si>
  <si>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</si>
  <si>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</si>
  <si>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</si>
  <si>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</si>
  <si>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</si>
  <si>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</si>
  <si>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</si>
  <si>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</si>
  <si>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</si>
  <si>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</si>
  <si>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</si>
  <si>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</si>
  <si>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</si>
  <si>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</si>
  <si>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</si>
  <si>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</si>
  <si>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</si>
  <si>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</si>
  <si>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</si>
  <si>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</si>
  <si>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</si>
  <si>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</si>
  <si>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</si>
  <si>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</si>
  <si>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</si>
  <si>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</si>
  <si>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</si>
  <si>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</si>
  <si>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</si>
  <si>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</si>
  <si>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</si>
  <si>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</si>
  <si>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</si>
  <si>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</si>
  <si>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</si>
  <si>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</si>
  <si>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</si>
  <si>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</si>
  <si>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</si>
  <si>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</si>
  <si>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</si>
  <si>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</si>
  <si>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</si>
  <si>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</si>
  <si>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</si>
  <si>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</si>
  <si>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</si>
  <si>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</si>
  <si>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</si>
  <si>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</si>
  <si>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</si>
  <si>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</si>
  <si>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</si>
  <si>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</si>
  <si>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</si>
  <si>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</si>
  <si>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</si>
  <si>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</si>
  <si>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</si>
  <si>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</si>
  <si>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</si>
  <si>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</si>
  <si>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</si>
  <si>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</si>
  <si>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</si>
  <si>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</si>
  <si>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</si>
  <si>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</si>
  <si>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</si>
  <si>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</si>
  <si>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</si>
  <si>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</si>
  <si>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</si>
  <si>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</si>
  <si>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</si>
  <si>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</si>
  <si>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</si>
  <si>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</si>
  <si>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</si>
  <si>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</si>
  <si>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</si>
  <si>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</si>
  <si>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</si>
  <si>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</si>
  <si>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</si>
  <si>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</si>
  <si>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</si>
  <si>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</si>
  <si>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</si>
  <si>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</si>
  <si>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</si>
  <si>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</si>
  <si>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</si>
  <si>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</si>
  <si>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</si>
  <si>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</si>
  <si>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</si>
  <si>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</si>
  <si>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</si>
  <si>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</si>
  <si>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</si>
  <si>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</si>
  <si>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</si>
  <si>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</si>
  <si>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</si>
  <si>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</si>
  <si>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</si>
  <si>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</si>
  <si>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</si>
  <si>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</si>
  <si>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</si>
  <si>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</si>
  <si>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</si>
  <si>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</si>
  <si>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</si>
  <si>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</si>
  <si>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</si>
  <si>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</si>
  <si>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</si>
  <si>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</si>
  <si>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</si>
  <si>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</si>
  <si>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</si>
  <si>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</si>
  <si>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</si>
  <si>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</si>
  <si>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</si>
  <si>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</si>
  <si>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</si>
  <si>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</si>
  <si>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</si>
  <si>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</si>
  <si>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</si>
  <si>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</si>
  <si>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</si>
  <si>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</si>
  <si>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</si>
  <si>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</si>
  <si>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</si>
  <si>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</si>
  <si>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</si>
  <si>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</si>
  <si>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</si>
  <si>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</si>
  <si>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</si>
  <si>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</si>
  <si>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</si>
  <si>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</si>
  <si>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</si>
  <si>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</si>
  <si>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</si>
  <si>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</si>
  <si>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</si>
  <si>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</si>
  <si>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</si>
  <si>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</si>
  <si>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</si>
  <si>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</si>
  <si>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</si>
  <si>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</si>
  <si>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</si>
  <si>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</si>
  <si>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</si>
  <si>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</si>
  <si>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</si>
  <si>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</si>
  <si>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</si>
  <si>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</si>
  <si>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</si>
  <si>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</si>
  <si>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</si>
  <si>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</si>
  <si>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</si>
  <si>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</si>
  <si>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</si>
  <si>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</si>
  <si>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</si>
  <si>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</si>
  <si>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</si>
  <si>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</si>
  <si>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</si>
  <si>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</si>
  <si>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</si>
  <si>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</si>
  <si>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</si>
  <si>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</si>
  <si>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</si>
  <si>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</si>
  <si>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</si>
  <si>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</si>
  <si>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</si>
  <si>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</si>
  <si>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</si>
  <si>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</si>
  <si>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</si>
  <si>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</si>
  <si>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</si>
  <si>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</si>
  <si>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</si>
  <si>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</si>
  <si>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</si>
  <si>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</si>
  <si>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</si>
  <si>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</si>
  <si>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</si>
  <si>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</si>
  <si>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</si>
  <si>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</si>
  <si>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</si>
  <si>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</si>
  <si>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</si>
  <si>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</si>
  <si>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</si>
  <si>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</si>
  <si>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</si>
  <si>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</si>
  <si>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</si>
  <si>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</si>
  <si>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</si>
  <si>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</si>
  <si>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</si>
  <si>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</si>
  <si>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</si>
  <si>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</si>
  <si>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</si>
  <si>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</si>
  <si>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</si>
  <si>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</si>
  <si>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</si>
  <si>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</si>
  <si>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</si>
  <si>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</si>
  <si>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</si>
  <si>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</si>
  <si>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</si>
  <si>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</si>
  <si>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</si>
  <si>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</si>
  <si>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</si>
  <si>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</si>
  <si>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</si>
  <si>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</si>
  <si>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</si>
  <si>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</si>
  <si>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</si>
  <si>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</si>
  <si>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</si>
  <si>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</si>
  <si>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</si>
  <si>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</si>
  <si>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</si>
  <si>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</si>
  <si>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</si>
  <si>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</si>
  <si>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</si>
  <si>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</si>
  <si>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</si>
  <si>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</si>
  <si>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</si>
  <si>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</si>
  <si>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</si>
  <si>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</si>
  <si>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</si>
  <si>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</si>
  <si>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</si>
  <si>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</si>
  <si>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</si>
  <si>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</si>
  <si>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</si>
  <si>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</si>
  <si>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</si>
  <si>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</si>
  <si>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</si>
  <si>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</si>
  <si>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</si>
  <si>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</si>
  <si>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</si>
  <si>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</si>
  <si>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</si>
  <si>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</si>
  <si>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</si>
  <si>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</si>
  <si>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</si>
  <si>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</si>
  <si>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</si>
  <si>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</si>
  <si>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</si>
  <si>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</si>
  <si>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</si>
  <si>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</si>
  <si>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</si>
  <si>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</si>
  <si>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</si>
  <si>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</si>
  <si>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</si>
  <si>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</si>
  <si>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</si>
  <si>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</si>
  <si>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</si>
  <si>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</si>
  <si>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</si>
  <si>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</si>
  <si>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</si>
  <si>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</si>
  <si>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</si>
  <si>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</si>
  <si>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</si>
  <si>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</si>
  <si>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</si>
  <si>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</si>
  <si>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</si>
  <si>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</si>
  <si>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</si>
  <si>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</si>
  <si>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</si>
  <si>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</si>
  <si>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</si>
  <si>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</si>
  <si>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</si>
  <si>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</si>
  <si>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</si>
  <si>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</si>
  <si>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</si>
  <si>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</si>
  <si>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</si>
  <si>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</si>
  <si>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</si>
  <si>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</si>
  <si>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</si>
  <si>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</si>
  <si>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</si>
  <si>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</si>
  <si>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</si>
  <si>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</si>
  <si>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</si>
  <si>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</si>
  <si>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</si>
  <si>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</si>
  <si>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</si>
  <si>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</si>
  <si>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</si>
  <si>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</si>
  <si>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</si>
  <si>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</si>
  <si>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</si>
  <si>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</si>
  <si>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</si>
  <si>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</si>
  <si>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</si>
  <si>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</si>
  <si>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</si>
  <si>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</si>
  <si>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</si>
  <si>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</si>
  <si>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</si>
  <si>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</si>
  <si>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</si>
  <si>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</si>
  <si>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</si>
  <si>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</si>
  <si>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</si>
  <si>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</si>
  <si>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</si>
  <si>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</si>
  <si>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</si>
  <si>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</si>
  <si>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</si>
  <si>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</si>
  <si>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</si>
  <si>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</si>
  <si>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</si>
  <si>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</si>
  <si>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</si>
  <si>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</si>
  <si>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</si>
  <si>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</si>
  <si>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</si>
  <si>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</si>
  <si>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</si>
  <si>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</si>
  <si>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</si>
  <si>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</si>
  <si>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</si>
  <si>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</si>
  <si>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</si>
  <si>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</si>
  <si>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</si>
  <si>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</si>
  <si>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</si>
  <si>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</si>
  <si>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</si>
  <si>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</si>
  <si>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</si>
  <si>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</si>
  <si>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</si>
  <si>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</si>
  <si>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</si>
  <si>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</si>
  <si>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</si>
  <si>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</si>
  <si>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</si>
  <si>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</si>
  <si>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</si>
  <si>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</si>
  <si>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</si>
  <si>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</si>
  <si>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</si>
  <si>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</si>
  <si>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</si>
  <si>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</si>
  <si>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</si>
  <si>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</si>
  <si>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</si>
  <si>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</si>
  <si>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</si>
  <si>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</si>
  <si>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</si>
  <si>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</si>
  <si>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</si>
  <si>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</si>
  <si>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</si>
  <si>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</si>
  <si>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</si>
  <si>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</si>
  <si>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</si>
  <si>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</si>
  <si>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</si>
  <si>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</si>
  <si>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</si>
  <si>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</si>
  <si>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</si>
  <si>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</si>
  <si>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</si>
  <si>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</si>
  <si>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</si>
  <si>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</si>
  <si>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</si>
  <si>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</si>
  <si>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</si>
  <si>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</si>
  <si>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</si>
  <si>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</si>
  <si>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</si>
  <si>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</si>
  <si>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</si>
  <si>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</si>
  <si>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</si>
  <si>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</si>
  <si>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</si>
  <si>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</si>
  <si>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</si>
  <si>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</si>
  <si>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</si>
  <si>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</si>
  <si>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</si>
  <si>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</si>
  <si>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</si>
  <si>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</si>
  <si>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</si>
  <si>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</si>
  <si>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</si>
  <si>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</si>
  <si>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</si>
  <si>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</si>
  <si>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</si>
  <si>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</si>
  <si>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</si>
  <si>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</si>
  <si>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</si>
  <si>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</si>
  <si>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</si>
  <si>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</si>
  <si>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</si>
  <si>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</si>
  <si>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</si>
  <si>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</si>
  <si>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</si>
  <si>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</si>
  <si>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</si>
  <si>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</si>
  <si>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</si>
  <si>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</si>
  <si>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</si>
  <si>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</si>
  <si>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</si>
  <si>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</si>
  <si>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</si>
  <si>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</si>
  <si>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</si>
  <si>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</si>
  <si>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</si>
  <si>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</si>
  <si>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</si>
  <si>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</si>
  <si>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</si>
  <si>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</si>
  <si>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</si>
  <si>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</si>
  <si>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</si>
  <si>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</si>
  <si>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</si>
  <si>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</si>
  <si>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</si>
  <si>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</si>
  <si>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</si>
  <si>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</si>
  <si>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</si>
  <si>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</si>
  <si>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</si>
  <si>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</si>
  <si>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</si>
  <si>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</si>
  <si>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</si>
  <si>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</si>
  <si>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</si>
  <si>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</si>
  <si>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</si>
  <si>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</si>
  <si>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</si>
  <si>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</si>
  <si>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</si>
  <si>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</si>
  <si>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</si>
  <si>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</si>
  <si>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</si>
  <si>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</si>
  <si>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</si>
  <si>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</si>
  <si>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</si>
  <si>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</si>
  <si>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</si>
  <si>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</si>
  <si>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</si>
  <si>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</si>
  <si>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</si>
  <si>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</si>
  <si>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</si>
  <si>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</si>
  <si>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</si>
  <si>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</si>
  <si>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</si>
  <si>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</si>
  <si>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</si>
  <si>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</si>
  <si>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</si>
  <si>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</si>
  <si>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</si>
  <si>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</si>
  <si>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</si>
  <si>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</si>
  <si>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</si>
  <si>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</si>
  <si>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</si>
  <si>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</si>
  <si>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</si>
  <si>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</si>
  <si>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</si>
  <si>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</si>
  <si>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</si>
  <si>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</si>
  <si>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</si>
  <si>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</si>
  <si>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</si>
  <si>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</si>
  <si>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</si>
  <si>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</si>
  <si>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</si>
  <si>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</si>
  <si>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</si>
  <si>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</si>
  <si>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</si>
  <si>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</si>
  <si>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</si>
  <si>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</si>
  <si>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</si>
  <si>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</si>
  <si>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</si>
  <si>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</si>
  <si>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</si>
  <si>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</si>
  <si>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</si>
  <si>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</si>
  <si>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</si>
  <si>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</si>
  <si>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</si>
  <si>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</si>
  <si>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</si>
  <si>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</si>
  <si>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</si>
  <si>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</si>
  <si>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</si>
  <si>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</si>
  <si>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</si>
  <si>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</si>
  <si>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</si>
  <si>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</si>
  <si>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</si>
  <si>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</si>
  <si>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</si>
  <si>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</si>
  <si>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</si>
  <si>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</si>
  <si>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</si>
  <si>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</si>
  <si>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</si>
  <si>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</si>
  <si>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</si>
  <si>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</si>
  <si>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</si>
  <si>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</si>
  <si>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</si>
  <si>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</si>
  <si>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</si>
  <si>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</si>
  <si>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</si>
  <si>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</si>
  <si>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</si>
  <si>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</si>
  <si>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</si>
  <si>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</si>
  <si>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</si>
  <si>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</si>
  <si>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</si>
  <si>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</si>
  <si>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</si>
  <si>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</si>
  <si>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</si>
  <si>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</si>
  <si>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</si>
  <si>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</si>
  <si>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</si>
  <si>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</si>
  <si>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</si>
  <si>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</si>
  <si>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</si>
  <si>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</si>
  <si>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</si>
  <si>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</si>
  <si>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</si>
  <si>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</si>
  <si>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</si>
  <si>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</si>
  <si>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</si>
  <si>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</si>
  <si>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</si>
  <si>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</si>
  <si>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</si>
  <si>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</si>
  <si>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</si>
  <si>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</si>
  <si>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</si>
  <si>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</si>
  <si>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</si>
  <si>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</si>
  <si>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</si>
  <si>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</si>
  <si>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</si>
  <si>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</si>
  <si>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</si>
  <si>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</si>
  <si>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</si>
  <si>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</si>
  <si>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</si>
  <si>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</si>
  <si>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</si>
  <si>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</si>
  <si>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</si>
  <si>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</si>
  <si>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</si>
  <si>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</si>
  <si>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</si>
  <si>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</si>
  <si>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</si>
  <si>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</si>
  <si>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</si>
  <si>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</si>
  <si>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</si>
  <si>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</si>
  <si>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</si>
  <si>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</si>
  <si>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</si>
  <si>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</si>
  <si>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</si>
  <si>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</si>
  <si>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</si>
  <si>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</si>
  <si>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</si>
  <si>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</si>
  <si>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</si>
  <si>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</si>
  <si>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</si>
  <si>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</si>
  <si>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</si>
  <si>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</si>
  <si>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</si>
  <si>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</si>
  <si>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</si>
  <si>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</si>
  <si>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</si>
  <si>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</si>
  <si>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</si>
  <si>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</si>
  <si>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</si>
  <si>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</si>
  <si>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</si>
  <si>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</si>
  <si>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</si>
  <si>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</si>
  <si>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</si>
  <si>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</si>
  <si>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</si>
  <si>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</si>
  <si>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</si>
  <si>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</si>
  <si>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</si>
  <si>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</si>
  <si>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</si>
  <si>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</si>
  <si>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</si>
  <si>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</si>
  <si>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</si>
  <si>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</si>
  <si>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</si>
  <si>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</si>
  <si>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</si>
  <si>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</si>
  <si>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</si>
  <si>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</si>
  <si>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</si>
  <si>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</si>
  <si>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</si>
  <si>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</si>
  <si>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</si>
  <si>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</si>
  <si>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</si>
  <si>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</si>
  <si>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</si>
  <si>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</si>
  <si>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</si>
  <si>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</si>
  <si>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</si>
  <si>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</si>
  <si>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</si>
  <si>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</si>
  <si>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</si>
  <si>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</si>
  <si>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</si>
  <si>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</si>
  <si>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</si>
  <si>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</si>
  <si>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</si>
  <si>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</si>
  <si>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</si>
  <si>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</si>
  <si>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</si>
  <si>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</si>
  <si>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</si>
  <si>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</si>
  <si>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</si>
  <si>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</si>
  <si>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</si>
  <si>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</si>
  <si>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</si>
  <si>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</si>
  <si>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</si>
  <si>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</si>
  <si>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</si>
  <si>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</si>
  <si>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</si>
  <si>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</si>
  <si>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</si>
  <si>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</si>
  <si>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</si>
  <si>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</si>
  <si>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</si>
  <si>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</si>
  <si>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</si>
  <si>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</si>
  <si>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</si>
  <si>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</si>
  <si>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</si>
  <si>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</si>
  <si>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</si>
  <si>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</si>
  <si>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</si>
  <si>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</si>
  <si>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</si>
  <si>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</si>
  <si>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</si>
  <si>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</si>
  <si>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</si>
  <si>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</si>
  <si>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</si>
  <si>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</si>
  <si>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</si>
  <si>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</si>
  <si>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</si>
  <si>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</si>
  <si>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</si>
  <si>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</si>
  <si>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</si>
  <si>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</si>
  <si>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</si>
  <si>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</si>
  <si>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</si>
  <si>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</si>
  <si>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</si>
  <si>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</si>
  <si>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</si>
  <si>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</si>
  <si>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</si>
  <si>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</si>
  <si>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</si>
  <si>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</si>
  <si>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</si>
  <si>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</si>
  <si>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</si>
  <si>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</si>
  <si>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</si>
  <si>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</si>
  <si>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</si>
  <si>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</si>
  <si>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</si>
  <si>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</si>
  <si>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</si>
  <si>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</si>
  <si>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</si>
  <si>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</si>
  <si>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</si>
  <si>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</si>
  <si>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</si>
  <si>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</si>
  <si>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</si>
  <si>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</si>
  <si>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</si>
  <si>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</si>
  <si>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</si>
  <si>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</si>
  <si>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</si>
  <si>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</si>
  <si>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</si>
  <si>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</si>
  <si>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</si>
  <si>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</si>
  <si>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</si>
  <si>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</si>
  <si>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</si>
  <si>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</si>
  <si>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</si>
  <si>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</si>
  <si>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</si>
  <si>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</si>
  <si>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</si>
  <si>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</si>
  <si>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</si>
  <si>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</si>
  <si>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</si>
  <si>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</si>
  <si>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</si>
  <si>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</si>
  <si>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</si>
  <si>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</si>
  <si>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</si>
  <si>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</si>
  <si>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</si>
  <si>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</si>
  <si>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</si>
  <si>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</si>
  <si>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</si>
  <si>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</si>
  <si>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</si>
  <si>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</si>
  <si>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</si>
  <si>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</si>
  <si>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</si>
  <si>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</si>
  <si>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</si>
  <si>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</si>
  <si>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</si>
  <si>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</si>
  <si>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</si>
  <si>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</si>
  <si>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</si>
  <si>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</si>
  <si>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</si>
  <si>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</si>
  <si>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</si>
  <si>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</si>
  <si>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</si>
  <si>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</si>
  <si>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</si>
  <si>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</si>
  <si>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</si>
  <si>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</si>
  <si>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</si>
  <si>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</si>
  <si>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</si>
  <si>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</si>
  <si>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</si>
  <si>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</si>
  <si>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</si>
  <si>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</si>
  <si>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</si>
  <si>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</si>
  <si>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</si>
  <si>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</si>
  <si>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</si>
  <si>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</si>
  <si>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</si>
  <si>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</si>
  <si>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</si>
  <si>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</si>
  <si>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</si>
  <si>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</si>
  <si>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</si>
  <si>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</si>
  <si>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</si>
  <si>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</si>
  <si>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</si>
  <si>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</si>
  <si>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</si>
  <si>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</si>
  <si>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</si>
  <si>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</si>
  <si>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</si>
  <si>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</si>
  <si>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</si>
  <si>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</si>
  <si>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</si>
  <si>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</si>
  <si>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</si>
  <si>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</si>
  <si>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</si>
  <si>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</si>
  <si>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</si>
  <si>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</si>
  <si>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</si>
  <si>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</si>
  <si>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</si>
  <si>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</si>
  <si>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</si>
  <si>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</si>
  <si>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</si>
  <si>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</si>
  <si>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</si>
  <si>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</si>
  <si>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</si>
  <si>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</si>
  <si>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</si>
  <si>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</si>
  <si>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</si>
  <si>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</si>
  <si>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</si>
  <si>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</si>
  <si>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</si>
  <si>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</si>
  <si>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</si>
  <si>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</si>
  <si>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</si>
  <si>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</si>
  <si>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</si>
  <si>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</si>
  <si>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</si>
  <si>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</si>
  <si>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</si>
  <si>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</si>
  <si>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</si>
  <si>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</si>
  <si>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</si>
  <si>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</si>
  <si>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</si>
  <si>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</si>
  <si>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</si>
  <si>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</si>
  <si>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</si>
  <si>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</si>
  <si>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</si>
  <si>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</si>
  <si>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</si>
  <si>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</si>
  <si>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</si>
  <si>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</si>
  <si>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</si>
  <si>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</si>
  <si>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</si>
  <si>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</si>
  <si>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</si>
  <si>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</si>
  <si>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</si>
  <si>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</si>
  <si>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</si>
  <si>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</si>
  <si>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</si>
  <si>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</si>
  <si>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</si>
  <si>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</si>
  <si>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</si>
  <si>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</si>
  <si>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</si>
  <si>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</si>
  <si>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</si>
  <si>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</si>
  <si>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</si>
  <si>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</si>
  <si>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</si>
  <si>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</si>
  <si>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</si>
  <si>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</si>
  <si>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</si>
  <si>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</si>
  <si>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</si>
  <si>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</si>
  <si>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</si>
  <si>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</si>
  <si>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</si>
  <si>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</si>
  <si>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</si>
  <si>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</si>
  <si>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</si>
  <si>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</si>
  <si>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</si>
  <si>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</si>
  <si>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</si>
  <si>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</si>
  <si>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</si>
  <si>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</si>
  <si>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</si>
  <si>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</si>
  <si>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</si>
  <si>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</si>
  <si>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</si>
  <si>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</si>
  <si>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</si>
  <si>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</si>
  <si>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</si>
  <si>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</si>
  <si>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</si>
  <si>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</si>
  <si>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</si>
  <si>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</si>
  <si>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</si>
  <si>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</si>
  <si>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</si>
  <si>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</si>
  <si>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</si>
  <si>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</si>
  <si>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</si>
  <si>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</si>
  <si>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</si>
  <si>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</si>
  <si>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</si>
  <si>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</si>
  <si>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</si>
  <si>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</si>
  <si>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</si>
  <si>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</si>
  <si>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</si>
  <si>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</si>
  <si>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</si>
  <si>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</si>
  <si>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</si>
  <si>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</si>
  <si>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</si>
  <si>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</si>
  <si>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</si>
  <si>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</si>
  <si>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</si>
  <si>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</si>
  <si>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</si>
  <si>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</si>
  <si>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</si>
  <si>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</si>
  <si>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</si>
  <si>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</si>
  <si>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</si>
  <si>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</si>
  <si>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</si>
  <si>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</si>
  <si>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</si>
  <si>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</si>
  <si>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</si>
  <si>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</si>
  <si>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</si>
  <si>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</si>
  <si>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</si>
  <si>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</si>
  <si>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</si>
  <si>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</si>
  <si>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</si>
  <si>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</si>
  <si>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</si>
  <si>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</si>
  <si>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</si>
  <si>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</si>
  <si>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</si>
  <si>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</si>
  <si>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</si>
  <si>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</si>
  <si>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</si>
  <si>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</si>
  <si>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</si>
  <si>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</si>
  <si>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</si>
  <si>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</si>
  <si>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</si>
  <si>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</si>
  <si>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</si>
  <si>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</si>
  <si>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</si>
  <si>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</si>
  <si>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</si>
  <si>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</si>
  <si>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</si>
  <si>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</si>
  <si>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</si>
  <si>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</si>
  <si>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</si>
  <si>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</si>
  <si>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</si>
  <si>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</si>
  <si>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</si>
  <si>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</si>
  <si>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</si>
  <si>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</si>
  <si>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</si>
  <si>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</si>
  <si>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</si>
  <si>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</si>
  <si>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</si>
  <si>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</si>
  <si>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</si>
  <si>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</si>
  <si>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</si>
  <si>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</si>
  <si>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</si>
  <si>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</si>
  <si>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</si>
  <si>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</si>
  <si>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</si>
  <si>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</si>
  <si>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</si>
  <si>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</si>
  <si>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</si>
  <si>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</si>
  <si>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</si>
  <si>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</si>
  <si>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</si>
  <si>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</si>
  <si>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</si>
  <si>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</si>
  <si>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</si>
  <si>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</si>
  <si>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</si>
  <si>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</si>
  <si>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</si>
  <si>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</si>
  <si>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</si>
  <si>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</si>
  <si>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</si>
  <si>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</si>
  <si>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</si>
  <si>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</si>
  <si>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</si>
  <si>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</si>
  <si>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</si>
  <si>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</si>
  <si>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</si>
  <si>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</si>
  <si>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</si>
  <si>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</si>
  <si>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</si>
  <si>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</si>
  <si>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</si>
  <si>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</si>
  <si>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</si>
  <si>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</si>
  <si>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</si>
  <si>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</si>
  <si>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</si>
  <si>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</si>
  <si>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</si>
  <si>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</si>
  <si>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</si>
  <si>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</si>
  <si>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</si>
  <si>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</si>
  <si>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</si>
  <si>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</si>
  <si>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</si>
  <si>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</si>
  <si>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</si>
  <si>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</si>
  <si>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</si>
  <si>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</si>
  <si>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</si>
  <si>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</si>
  <si>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</si>
  <si>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</si>
  <si>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</si>
  <si>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</si>
  <si>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</si>
  <si>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</si>
  <si>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</si>
  <si>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</si>
  <si>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</si>
  <si>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</si>
  <si>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</si>
  <si>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</si>
  <si>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</si>
  <si>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</si>
  <si>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</si>
  <si>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</si>
  <si>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</si>
  <si>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</si>
  <si>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</si>
  <si>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</si>
  <si>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</si>
  <si>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</si>
  <si>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</si>
  <si>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</si>
  <si>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</si>
  <si>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</si>
  <si>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</si>
  <si>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</si>
  <si>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</si>
  <si>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</si>
  <si>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</si>
  <si>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</si>
  <si>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</si>
  <si>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</si>
  <si>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</si>
  <si>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</si>
  <si>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</si>
  <si>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</si>
  <si>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</si>
  <si>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</si>
  <si>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</si>
  <si>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</si>
  <si>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</si>
  <si>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</si>
  <si>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</si>
  <si>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</si>
  <si>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</si>
  <si>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</si>
  <si>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</si>
  <si>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</si>
  <si>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</si>
  <si>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</si>
  <si>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</si>
  <si>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</si>
  <si>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</si>
  <si>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</si>
  <si>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</si>
  <si>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</si>
  <si>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</si>
  <si>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</si>
  <si>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</si>
  <si>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</si>
  <si>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</si>
  <si>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</si>
  <si>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</si>
  <si>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</si>
  <si>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</si>
  <si>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</si>
  <si>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</si>
  <si>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</si>
  <si>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</si>
  <si>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</si>
  <si>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</si>
  <si>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</si>
  <si>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</si>
  <si>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</si>
  <si>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</si>
  <si>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</si>
  <si>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</si>
  <si>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</si>
  <si>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</si>
  <si>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</si>
  <si>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</si>
  <si>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</si>
  <si>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</si>
  <si>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</si>
  <si>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</si>
  <si>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</si>
  <si>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</si>
  <si>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</si>
  <si>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</si>
  <si>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</si>
  <si>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</si>
  <si>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</si>
  <si>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</si>
  <si>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</si>
  <si>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</si>
  <si>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</si>
  <si>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</si>
  <si>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</si>
  <si>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</si>
  <si>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</si>
  <si>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</si>
  <si>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</si>
  <si>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</si>
  <si>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</si>
  <si>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</si>
  <si>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</si>
  <si>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</si>
  <si>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</si>
  <si>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</si>
  <si>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</si>
  <si>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</si>
  <si>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</si>
  <si>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</si>
  <si>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</si>
  <si>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</si>
  <si>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</si>
  <si>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</si>
  <si>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</si>
  <si>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</si>
  <si>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</si>
  <si>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</si>
  <si>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</si>
  <si>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</si>
  <si>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</si>
  <si>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</si>
  <si>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</si>
  <si>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</si>
  <si>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</si>
  <si>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</si>
  <si>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</si>
  <si>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</si>
  <si>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</si>
  <si>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</si>
  <si>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</si>
  <si>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</si>
  <si>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</si>
  <si>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</si>
  <si>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</si>
  <si>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</si>
  <si>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</si>
  <si>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</si>
  <si>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</si>
  <si>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</si>
  <si>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</si>
  <si>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</si>
  <si>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</si>
  <si>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</si>
  <si>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</si>
  <si>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</si>
  <si>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</si>
  <si>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</si>
  <si>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</si>
  <si>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</si>
  <si>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</si>
  <si>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</si>
  <si>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</si>
  <si>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</si>
  <si>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</si>
  <si>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</si>
  <si>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</si>
  <si>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</si>
  <si>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</si>
  <si>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</si>
  <si>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</si>
  <si>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</si>
  <si>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</si>
  <si>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</si>
  <si>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</si>
  <si>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</si>
  <si>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</si>
  <si>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</si>
  <si>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</si>
  <si>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</si>
  <si>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</si>
  <si>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</si>
  <si>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</si>
  <si>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</si>
  <si>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</si>
  <si>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</si>
  <si>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</si>
  <si>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</si>
  <si>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</si>
  <si>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</si>
  <si>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</si>
  <si>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</si>
  <si>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</si>
  <si>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</si>
  <si>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</si>
  <si>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</si>
  <si>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</si>
  <si>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</si>
  <si>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</si>
  <si>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</si>
  <si>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</si>
  <si>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</si>
  <si>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</si>
  <si>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</si>
  <si>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</si>
  <si>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</si>
  <si>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</si>
  <si>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</si>
  <si>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</si>
  <si>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</si>
  <si>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</si>
  <si>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</si>
  <si>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</si>
  <si>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</si>
  <si>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</si>
  <si>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</si>
  <si>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</si>
  <si>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</si>
  <si>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</si>
  <si>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</si>
  <si>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</si>
  <si>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</si>
  <si>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</si>
  <si>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</si>
  <si>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</si>
  <si>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</si>
  <si>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</si>
  <si>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</si>
  <si>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</si>
  <si>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</si>
  <si>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</si>
  <si>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</si>
  <si>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</si>
  <si>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</si>
  <si>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</si>
  <si>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</si>
  <si>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</si>
  <si>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</si>
  <si>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</si>
  <si>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</si>
  <si>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</si>
  <si>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</si>
  <si>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</si>
  <si>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</si>
  <si>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</si>
  <si>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</si>
  <si>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</si>
  <si>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</si>
  <si>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</si>
  <si>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</si>
  <si>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</si>
  <si>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</si>
  <si>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</si>
  <si>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</si>
  <si>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</si>
  <si>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</si>
  <si>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</si>
  <si>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</si>
  <si>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</si>
  <si>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</si>
  <si>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</si>
  <si>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</si>
  <si>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</si>
  <si>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</si>
  <si>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</si>
  <si>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</si>
  <si>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</si>
  <si>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</si>
  <si>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</si>
  <si>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</si>
  <si>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</si>
  <si>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</si>
  <si>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</si>
  <si>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</si>
  <si>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</si>
  <si>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</si>
  <si>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</si>
  <si>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</si>
  <si>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</si>
  <si>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</si>
  <si>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</si>
  <si>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</si>
  <si>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</si>
  <si>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</si>
  <si>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</si>
  <si>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</si>
  <si>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</si>
  <si>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</si>
  <si>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</si>
  <si>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</si>
  <si>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</si>
  <si>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</si>
  <si>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</si>
  <si>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</si>
  <si>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</si>
  <si>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</si>
  <si>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</si>
  <si>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</si>
  <si>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</si>
  <si>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</si>
  <si>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</si>
  <si>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</si>
  <si>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</si>
  <si>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</si>
  <si>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</si>
  <si>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</si>
  <si>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</si>
  <si>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</si>
  <si>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</si>
  <si>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</si>
  <si>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</si>
  <si>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</si>
  <si>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</si>
  <si>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</si>
  <si>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</si>
  <si>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</si>
  <si>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</si>
  <si>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</si>
  <si>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</si>
  <si>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</si>
  <si>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</si>
  <si>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</si>
  <si>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</si>
  <si>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</si>
  <si>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</si>
  <si>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</si>
  <si>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</si>
  <si>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</si>
  <si>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</si>
  <si>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</si>
  <si>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</si>
  <si>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</si>
  <si>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</si>
  <si>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</si>
  <si>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</si>
  <si>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</si>
  <si>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</si>
  <si>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</si>
  <si>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</si>
  <si>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</si>
  <si>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</si>
  <si>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</si>
  <si>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</si>
  <si>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</si>
  <si>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</si>
  <si>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</si>
  <si>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</si>
  <si>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</si>
  <si>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</si>
  <si>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</si>
  <si>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</si>
  <si>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</si>
  <si>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</si>
  <si>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</si>
  <si>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</si>
  <si>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</si>
  <si>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</si>
  <si>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</si>
  <si>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</si>
  <si>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</si>
  <si>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</si>
  <si>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</si>
  <si>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</si>
  <si>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</si>
  <si>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</si>
  <si>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</si>
  <si>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</si>
  <si>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</si>
  <si>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</si>
  <si>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</si>
  <si>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</si>
  <si>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</si>
  <si>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</si>
  <si>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</si>
  <si>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</si>
  <si>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</si>
  <si>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</si>
  <si>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</si>
  <si>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</si>
  <si>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</si>
  <si>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</si>
  <si>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</si>
  <si>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</si>
  <si>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</si>
  <si>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</si>
  <si>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</si>
  <si>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</si>
  <si>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</si>
  <si>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</si>
  <si>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</si>
  <si>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</si>
  <si>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</si>
  <si>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</si>
  <si>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</si>
  <si>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</si>
  <si>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</si>
  <si>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</si>
  <si>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</si>
  <si>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</si>
  <si>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</si>
  <si>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</si>
  <si>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</si>
  <si>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</si>
  <si>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</si>
  <si>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</si>
  <si>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</si>
  <si>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</si>
  <si>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</si>
  <si>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</si>
  <si>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</si>
  <si>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</si>
  <si>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</si>
  <si>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</si>
  <si>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</si>
  <si>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</si>
  <si>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</si>
  <si>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</si>
  <si>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</si>
  <si>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</si>
  <si>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</si>
  <si>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</si>
  <si>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</si>
  <si>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</si>
  <si>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</si>
  <si>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</si>
  <si>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</si>
  <si>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</si>
  <si>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</si>
  <si>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</si>
  <si>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</si>
  <si>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</si>
  <si>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</si>
  <si>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</si>
  <si>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</si>
  <si>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</si>
  <si>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</si>
  <si>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</si>
  <si>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</si>
  <si>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</si>
  <si>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</si>
  <si>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</si>
  <si>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</si>
  <si>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</si>
  <si>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</si>
  <si>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</si>
  <si>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</si>
  <si>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</si>
  <si>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</si>
  <si>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</si>
  <si>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</si>
  <si>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</si>
  <si>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</si>
  <si>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</si>
  <si>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</si>
  <si>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</si>
  <si>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</si>
  <si>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</si>
  <si>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</si>
  <si>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</si>
  <si>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</si>
  <si>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</si>
  <si>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</si>
  <si>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</si>
  <si>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</si>
  <si>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</si>
  <si>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</si>
  <si>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</si>
  <si>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</si>
  <si>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</si>
  <si>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</si>
  <si>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</si>
  <si>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</si>
  <si>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</si>
  <si>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</si>
  <si>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</si>
  <si>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</si>
  <si>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</si>
  <si>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</si>
  <si>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</si>
  <si>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</si>
  <si>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</si>
  <si>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</si>
  <si>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</si>
  <si>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</si>
  <si>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</si>
  <si>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</si>
  <si>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</si>
  <si>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</si>
  <si>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</si>
  <si>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</si>
  <si>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</si>
  <si>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</si>
  <si>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</si>
  <si>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</si>
  <si>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</si>
  <si>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</si>
  <si>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</si>
  <si>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</si>
  <si>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</si>
  <si>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</si>
  <si>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</si>
  <si>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</si>
  <si>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</si>
  <si>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</si>
  <si>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</si>
  <si>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</si>
  <si>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</si>
  <si>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</si>
  <si>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</si>
  <si>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</si>
  <si>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</si>
  <si>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</si>
  <si>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</si>
  <si>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</si>
  <si>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</si>
  <si>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</si>
  <si>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</si>
  <si>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</si>
  <si>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</si>
  <si>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</si>
  <si>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</si>
  <si>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</si>
  <si>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</si>
  <si>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</si>
  <si>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</si>
  <si>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</si>
  <si>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</si>
  <si>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</si>
  <si>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</si>
  <si>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</si>
  <si>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</si>
  <si>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</si>
  <si>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</si>
  <si>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</si>
  <si>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</si>
  <si>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</si>
  <si>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</si>
  <si>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</si>
  <si>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</si>
  <si>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</si>
  <si>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</si>
  <si>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</si>
  <si>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</si>
  <si>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</si>
  <si>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</si>
  <si>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</si>
  <si>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</si>
  <si>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</si>
  <si>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</si>
  <si>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</si>
  <si>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</si>
  <si>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</si>
  <si>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</si>
  <si>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</si>
  <si>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</si>
  <si>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</si>
  <si>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</si>
  <si>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</si>
  <si>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</si>
  <si>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</si>
  <si>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</si>
  <si>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</si>
  <si>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</si>
  <si>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</si>
  <si>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</si>
  <si>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</si>
  <si>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</si>
  <si>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</si>
  <si>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</si>
  <si>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</si>
  <si>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</si>
  <si>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</si>
  <si>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</si>
  <si>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</si>
  <si>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</si>
  <si>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</si>
  <si>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</si>
  <si>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</si>
  <si>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</si>
  <si>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</si>
  <si>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</si>
  <si>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</si>
  <si>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</si>
  <si>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</si>
  <si>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</si>
  <si>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</si>
  <si>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</si>
  <si>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</si>
  <si>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</si>
  <si>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</si>
  <si>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</si>
  <si>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</si>
  <si>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</si>
  <si>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</si>
  <si>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</si>
  <si>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</si>
  <si>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</si>
  <si>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</si>
  <si>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</si>
  <si>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</si>
  <si>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</si>
  <si>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</si>
  <si>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</si>
  <si>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</si>
  <si>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</si>
  <si>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</si>
  <si>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</si>
  <si>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</si>
  <si>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</si>
  <si>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</si>
  <si>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</si>
  <si>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</si>
  <si>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</si>
  <si>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</si>
  <si>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</si>
  <si>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</si>
  <si>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</si>
  <si>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</si>
  <si>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</si>
  <si>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</si>
  <si>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</si>
  <si>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</si>
  <si>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</si>
  <si>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</si>
  <si>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</si>
  <si>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</si>
  <si>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</si>
  <si>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</si>
  <si>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</si>
  <si>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</si>
  <si>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</si>
  <si>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</si>
  <si>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</si>
  <si>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</si>
  <si>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</si>
  <si>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</si>
  <si>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</si>
  <si>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</si>
  <si>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</si>
  <si>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</si>
  <si>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</si>
  <si>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</si>
  <si>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</si>
  <si>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</si>
  <si>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</si>
  <si>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</si>
  <si>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</si>
  <si>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</si>
  <si>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</si>
  <si>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</si>
  <si>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</si>
  <si>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</si>
  <si>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</si>
  <si>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</si>
  <si>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</si>
  <si>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</si>
  <si>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</si>
  <si>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</si>
  <si>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</si>
  <si>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</si>
  <si>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</si>
  <si>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</si>
  <si>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</si>
  <si>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</si>
  <si>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</si>
  <si>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</si>
  <si>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</si>
  <si>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</si>
  <si>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</si>
  <si>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</si>
  <si>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</si>
  <si>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</si>
  <si>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</si>
  <si>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</si>
  <si>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</si>
  <si>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</si>
  <si>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</si>
  <si>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</si>
  <si>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</si>
  <si>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</si>
  <si>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</si>
  <si>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</si>
  <si>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</si>
  <si>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</si>
  <si>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</si>
  <si>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</si>
  <si>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</si>
  <si>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</si>
  <si>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</si>
  <si>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</si>
  <si>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</si>
  <si>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</si>
  <si>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</si>
  <si>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</si>
  <si>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</si>
  <si>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</si>
  <si>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</si>
  <si>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</si>
  <si>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</si>
  <si>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</si>
  <si>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</si>
  <si>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</si>
  <si>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</si>
  <si>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</si>
  <si>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</si>
  <si>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</si>
  <si>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</si>
  <si>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</si>
  <si>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</si>
  <si>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</si>
  <si>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</si>
  <si>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</si>
  <si>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</si>
  <si>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</si>
  <si>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</si>
  <si>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</si>
  <si>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</si>
  <si>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</si>
  <si>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</si>
  <si>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</si>
  <si>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</si>
  <si>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</si>
  <si>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</si>
  <si>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</si>
  <si>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</si>
  <si>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</si>
  <si>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</si>
  <si>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</si>
  <si>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</si>
  <si>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</si>
  <si>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</si>
  <si>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</si>
  <si>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</si>
  <si>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</si>
  <si>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</si>
  <si>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</si>
  <si>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</si>
  <si>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</si>
  <si>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</si>
  <si>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</si>
  <si>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</si>
  <si>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</si>
  <si>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</si>
  <si>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</si>
  <si>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</si>
  <si>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</si>
  <si>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</si>
  <si>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</si>
  <si>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</si>
  <si>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</si>
  <si>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</si>
  <si>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</si>
  <si>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</si>
  <si>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</si>
  <si>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</si>
  <si>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</si>
  <si>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</si>
  <si>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</si>
  <si>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</si>
  <si>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</si>
  <si>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</si>
  <si>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</si>
  <si>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</si>
  <si>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</si>
  <si>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</si>
  <si>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</si>
  <si>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</si>
  <si>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</si>
  <si>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</si>
  <si>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</si>
  <si>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</si>
  <si>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</si>
  <si>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</si>
  <si>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</si>
  <si>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</si>
  <si>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</si>
  <si>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</si>
  <si>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</si>
  <si>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</si>
  <si>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</si>
  <si>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</si>
  <si>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</si>
  <si>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</si>
  <si>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</si>
  <si>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</si>
  <si>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</si>
  <si>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</si>
  <si>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</si>
  <si>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</si>
  <si>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</si>
  <si>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</si>
  <si>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</si>
  <si>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</si>
  <si>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</si>
  <si>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</si>
  <si>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</si>
  <si>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</si>
  <si>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</si>
  <si>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</si>
  <si>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</si>
  <si>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</si>
  <si>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</si>
  <si>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</si>
  <si>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</si>
  <si>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</si>
  <si>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</si>
  <si>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</si>
  <si>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</si>
  <si>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</si>
  <si>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</si>
  <si>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</si>
  <si>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</si>
  <si>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</si>
  <si>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</si>
  <si>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</si>
  <si>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</si>
  <si>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</si>
  <si>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</si>
  <si>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</si>
  <si>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</si>
  <si>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</si>
  <si>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</si>
  <si>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</si>
  <si>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</si>
  <si>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</si>
  <si>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</si>
  <si>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</si>
  <si>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</si>
  <si>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</si>
  <si>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</si>
  <si>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</si>
  <si>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</si>
  <si>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</si>
  <si>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</si>
  <si>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</si>
  <si>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</si>
  <si>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</si>
  <si>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</si>
  <si>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</si>
  <si>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</si>
  <si>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</si>
  <si>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</si>
  <si>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</si>
  <si>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</si>
  <si>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</si>
  <si>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</si>
  <si>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</si>
  <si>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</si>
  <si>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</si>
  <si>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</si>
  <si>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</si>
  <si>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</si>
  <si>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</si>
  <si>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</si>
  <si>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</si>
  <si>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</si>
  <si>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</si>
  <si>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</si>
  <si>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</si>
  <si>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</si>
  <si>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</si>
  <si>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</si>
  <si>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</si>
  <si>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</si>
  <si>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</si>
  <si>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</si>
  <si>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</si>
  <si>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</si>
  <si>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</si>
  <si>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</si>
  <si>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</si>
  <si>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</si>
  <si>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</si>
  <si>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</si>
  <si>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</si>
  <si>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</si>
  <si>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</si>
  <si>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</si>
  <si>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</si>
  <si>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</si>
  <si>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</si>
  <si>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</si>
  <si>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</si>
  <si>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</si>
  <si>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</si>
  <si>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</si>
  <si>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</si>
  <si>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</si>
  <si>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</si>
  <si>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</si>
  <si>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</si>
  <si>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</si>
  <si>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</si>
  <si>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</si>
  <si>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</si>
  <si>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</si>
  <si>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</si>
  <si>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</si>
  <si>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</si>
  <si>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</si>
  <si>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</si>
  <si>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</si>
  <si>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</si>
  <si>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</si>
  <si>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</si>
  <si>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</si>
  <si>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</si>
  <si>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</si>
  <si>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</si>
  <si>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</si>
  <si>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</si>
  <si>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</si>
  <si>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</si>
  <si>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</si>
  <si>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</si>
  <si>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</si>
  <si>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</si>
  <si>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</si>
  <si>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</si>
  <si>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</si>
  <si>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</si>
  <si>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</si>
  <si>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</si>
  <si>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</si>
  <si>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</si>
  <si>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</si>
  <si>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</si>
  <si>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</si>
  <si>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</si>
  <si>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</si>
  <si>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</si>
  <si>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</si>
  <si>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</si>
  <si>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</si>
  <si>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</si>
  <si>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</si>
  <si>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</si>
  <si>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</si>
  <si>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</si>
  <si>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</si>
  <si>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</si>
  <si>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</si>
  <si>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</si>
  <si>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</si>
  <si>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</si>
  <si>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</si>
  <si>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</si>
  <si>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</si>
  <si>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</si>
  <si>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</si>
  <si>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</si>
  <si>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</si>
  <si>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</si>
  <si>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</si>
  <si>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</si>
  <si>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</si>
  <si>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</si>
  <si>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</si>
  <si>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</si>
  <si>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</si>
  <si>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</si>
  <si>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</si>
  <si>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</si>
  <si>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</si>
  <si>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</si>
  <si>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</si>
  <si>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</si>
  <si>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</si>
  <si>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</si>
  <si>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</si>
  <si>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</si>
  <si>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</si>
  <si>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</si>
  <si>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</si>
  <si>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</si>
  <si>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</si>
  <si>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</si>
  <si>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</si>
  <si>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</si>
  <si>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</si>
  <si>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</si>
  <si>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</si>
  <si>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</si>
  <si>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</si>
  <si>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</si>
  <si>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</si>
  <si>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</si>
  <si>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</si>
  <si>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</si>
  <si>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</si>
  <si>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</si>
  <si>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</si>
  <si>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</si>
  <si>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</si>
  <si>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</si>
  <si>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</si>
  <si>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</si>
  <si>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</si>
  <si>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</si>
  <si>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</si>
  <si>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</si>
  <si>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</si>
  <si>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</si>
  <si>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</si>
  <si>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</si>
  <si>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</si>
  <si>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</si>
  <si>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</si>
  <si>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</si>
  <si>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</si>
  <si>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</si>
  <si>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</si>
  <si>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</si>
  <si>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</si>
  <si>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</si>
  <si>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</si>
  <si>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</si>
  <si>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</si>
  <si>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</si>
  <si>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</si>
  <si>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</si>
  <si>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</si>
  <si>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</si>
  <si>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</si>
  <si>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</si>
  <si>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</si>
  <si>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</si>
  <si>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</si>
  <si>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</si>
  <si>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</si>
  <si>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</si>
  <si>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</si>
  <si>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</si>
  <si>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</si>
  <si>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</si>
  <si>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</si>
  <si>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</si>
  <si>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</si>
  <si>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</si>
  <si>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</si>
  <si>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</si>
  <si>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</si>
  <si>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</si>
  <si>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</si>
  <si>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</si>
  <si>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</si>
  <si>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</si>
  <si>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</si>
  <si>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</si>
  <si>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</si>
  <si>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</si>
  <si>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</si>
  <si>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</si>
  <si>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</si>
  <si>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</si>
  <si>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</si>
  <si>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</si>
  <si>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</si>
  <si>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</si>
  <si>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</si>
  <si>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</si>
  <si>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</si>
  <si>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</si>
  <si>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</si>
  <si>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</si>
  <si>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</si>
  <si>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</si>
  <si>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</si>
  <si>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</si>
  <si>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</si>
  <si>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</si>
  <si>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</si>
  <si>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</si>
  <si>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</si>
  <si>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</si>
  <si>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</si>
  <si>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</si>
  <si>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</si>
  <si>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</si>
  <si>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</si>
  <si>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</si>
  <si>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</si>
  <si>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</si>
  <si>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</si>
  <si>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</si>
  <si>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</si>
  <si>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</si>
  <si>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</si>
  <si>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</si>
  <si>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</si>
  <si>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</si>
  <si>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</si>
  <si>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</si>
  <si>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</si>
  <si>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</si>
  <si>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</si>
  <si>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</si>
  <si>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</si>
  <si>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</si>
  <si>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</si>
  <si>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</si>
  <si>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</si>
  <si>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</si>
  <si>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</si>
  <si>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</si>
  <si>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</si>
  <si>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</si>
  <si>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</si>
  <si>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</si>
  <si>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</si>
  <si>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</si>
  <si>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</si>
  <si>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</si>
  <si>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</si>
  <si>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</si>
  <si>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</si>
  <si>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</si>
  <si>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</si>
  <si>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</si>
  <si>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</si>
  <si>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</si>
  <si>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</si>
  <si>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</si>
  <si>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</si>
  <si>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</si>
  <si>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</si>
  <si>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</si>
  <si>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</si>
  <si>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</si>
  <si>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</si>
  <si>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</si>
  <si>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</si>
  <si>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</si>
  <si>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</si>
  <si>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</si>
  <si>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</si>
  <si>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</si>
  <si>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</si>
  <si>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</si>
  <si>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</si>
  <si>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</si>
  <si>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</si>
  <si>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</si>
  <si>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</si>
  <si>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</si>
  <si>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</si>
  <si>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</si>
  <si>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</si>
  <si>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</si>
  <si>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</si>
  <si>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</si>
  <si>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</si>
  <si>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</si>
  <si>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</si>
  <si>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</si>
  <si>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</si>
  <si>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</si>
  <si>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</si>
  <si>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</si>
  <si>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</si>
  <si>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</si>
  <si>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</si>
  <si>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</si>
  <si>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</si>
  <si>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</si>
  <si>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</si>
  <si>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</si>
  <si>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</si>
  <si>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</si>
  <si>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</si>
  <si>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</si>
  <si>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</si>
  <si>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</si>
  <si>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</si>
  <si>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</si>
  <si>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</si>
  <si>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</si>
  <si>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</si>
  <si>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</si>
  <si>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</si>
  <si>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</si>
  <si>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</si>
  <si>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</si>
  <si>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</si>
  <si>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</si>
  <si>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</si>
  <si>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</si>
  <si>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</si>
  <si>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</si>
  <si>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</si>
  <si>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</si>
  <si>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</si>
  <si>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</si>
  <si>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</si>
  <si>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</si>
  <si>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</si>
  <si>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</si>
  <si>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</si>
  <si>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</si>
  <si>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</si>
  <si>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</si>
  <si>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</si>
  <si>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</si>
  <si>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</si>
  <si>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</si>
  <si>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</si>
  <si>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</si>
  <si>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</si>
  <si>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</si>
  <si>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</si>
  <si>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</si>
  <si>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</si>
  <si>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</si>
  <si>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</si>
  <si>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</si>
  <si>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</si>
  <si>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</si>
  <si>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</si>
  <si>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</si>
  <si>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</si>
  <si>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</si>
  <si>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</si>
  <si>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</si>
  <si>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</si>
  <si>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</si>
  <si>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</si>
  <si>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</si>
  <si>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</si>
  <si>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</si>
  <si>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</si>
  <si>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</si>
  <si>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</si>
  <si>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</si>
  <si>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</si>
  <si>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</si>
  <si>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</si>
  <si>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</si>
  <si>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</si>
  <si>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</si>
  <si>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</si>
  <si>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</si>
  <si>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</si>
  <si>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</si>
  <si>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</si>
  <si>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</si>
  <si>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</si>
  <si>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</si>
  <si>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</si>
  <si>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</si>
  <si>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</si>
  <si>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</si>
  <si>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</si>
  <si>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</si>
  <si>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</si>
  <si>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</si>
  <si>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</si>
  <si>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</si>
  <si>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</si>
  <si>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</si>
  <si>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</si>
  <si>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</si>
  <si>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</si>
  <si>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</si>
  <si>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</si>
  <si>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</si>
  <si>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</si>
  <si>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</si>
  <si>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</si>
  <si>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</si>
  <si>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</si>
  <si>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</si>
  <si>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</si>
  <si>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</si>
  <si>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</si>
  <si>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</si>
  <si>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</si>
  <si>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</si>
  <si>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</si>
  <si>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</si>
  <si>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</si>
  <si>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</si>
  <si>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</si>
  <si>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</si>
  <si>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</si>
  <si>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</si>
  <si>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</si>
  <si>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</si>
  <si>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</si>
  <si>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</si>
  <si>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</si>
  <si>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</si>
  <si>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</si>
  <si>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</si>
  <si>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</si>
  <si>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</si>
  <si>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</si>
  <si>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</si>
  <si>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</si>
  <si>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</si>
  <si>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</si>
  <si>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</si>
  <si>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</si>
  <si>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</si>
  <si>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</si>
  <si>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</si>
  <si>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</si>
  <si>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</si>
  <si>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</si>
  <si>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</si>
  <si>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</si>
  <si>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</si>
  <si>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</si>
  <si>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</si>
  <si>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</si>
  <si>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</si>
  <si>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</si>
  <si>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</si>
  <si>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</si>
  <si>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</si>
  <si>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</si>
  <si>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</si>
  <si>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</si>
  <si>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</si>
  <si>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</si>
  <si>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</si>
  <si>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</si>
  <si>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</si>
  <si>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</si>
  <si>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</si>
  <si>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</si>
  <si>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</si>
  <si>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</si>
  <si>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</si>
  <si>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</si>
  <si>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</si>
  <si>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</si>
  <si>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</si>
  <si>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</si>
  <si>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</si>
  <si>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</si>
  <si>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</si>
  <si>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</si>
  <si>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</si>
  <si>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</si>
  <si>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</si>
  <si>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</si>
  <si>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</si>
  <si>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</si>
  <si>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</si>
  <si>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</si>
  <si>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</si>
  <si>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</si>
  <si>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</si>
  <si>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</si>
  <si>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</si>
  <si>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</si>
  <si>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</si>
  <si>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</si>
  <si>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</si>
  <si>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</si>
  <si>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</si>
  <si>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</si>
  <si>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</si>
  <si>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</si>
  <si>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</si>
  <si>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</si>
  <si>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</si>
  <si>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</si>
  <si>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</si>
  <si>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</si>
  <si>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</si>
  <si>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</si>
  <si>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</si>
  <si>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</si>
  <si>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</si>
  <si>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</si>
  <si>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</si>
  <si>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</si>
  <si>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</si>
  <si>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</si>
  <si>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</si>
  <si>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</si>
  <si>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</si>
  <si>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</si>
  <si>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</si>
  <si>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</si>
  <si>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</si>
  <si>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</si>
  <si>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</si>
  <si>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</si>
  <si>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</si>
  <si>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</si>
  <si>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</si>
  <si>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</si>
  <si>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</si>
  <si>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</si>
  <si>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</si>
  <si>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</si>
  <si>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</si>
  <si>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</si>
  <si>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</si>
  <si>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</si>
  <si>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</si>
  <si>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</si>
  <si>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</si>
  <si>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</si>
  <si>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</si>
  <si>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</si>
  <si>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</si>
  <si>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</si>
  <si>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</si>
  <si>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</si>
  <si>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</si>
  <si>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</si>
  <si>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</si>
  <si>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</si>
  <si>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</si>
  <si>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</si>
  <si>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</si>
  <si>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</si>
  <si>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</si>
  <si>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</si>
  <si>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</si>
  <si>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</si>
  <si>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</si>
  <si>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</si>
  <si>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</si>
  <si>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</si>
  <si>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</si>
  <si>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</si>
  <si>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</si>
  <si>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</si>
  <si>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</si>
  <si>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</si>
  <si>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</si>
  <si>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</si>
  <si>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</si>
  <si>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</si>
  <si>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</si>
  <si>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</si>
  <si>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</si>
  <si>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</si>
  <si>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</si>
  <si>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</si>
  <si>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</si>
  <si>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</si>
  <si>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</si>
  <si>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</si>
  <si>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</si>
  <si>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</si>
  <si>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</si>
  <si>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</si>
  <si>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</si>
  <si>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</si>
  <si>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</si>
  <si>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</si>
  <si>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</si>
  <si>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</si>
  <si>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</si>
  <si>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</si>
  <si>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</si>
  <si>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</si>
  <si>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</si>
  <si>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</si>
  <si>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</si>
  <si>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</si>
  <si>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</si>
  <si>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</si>
  <si>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</si>
  <si>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</si>
  <si>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</si>
  <si>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</si>
  <si>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</si>
  <si>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</si>
  <si>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</si>
  <si>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</si>
  <si>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</si>
  <si>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</si>
  <si>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</si>
  <si>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</si>
  <si>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</si>
  <si>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</si>
  <si>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</si>
  <si>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</si>
  <si>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</si>
  <si>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</si>
  <si>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</si>
  <si>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</si>
  <si>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</si>
  <si>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</si>
  <si>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</si>
  <si>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</si>
  <si>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</si>
  <si>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</si>
  <si>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</si>
  <si>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</si>
  <si>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</si>
  <si>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</si>
  <si>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</si>
  <si>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</si>
  <si>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</si>
  <si>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</si>
  <si>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</si>
  <si>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</si>
  <si>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</si>
  <si>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</si>
  <si>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</si>
  <si>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</si>
  <si>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</si>
  <si>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</si>
  <si>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</si>
  <si>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</si>
  <si>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</si>
  <si>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</si>
  <si>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</si>
  <si>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</si>
  <si>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</si>
  <si>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</si>
  <si>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</si>
  <si>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</si>
  <si>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</si>
  <si>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</si>
  <si>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</si>
  <si>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</si>
  <si>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</si>
  <si>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</si>
  <si>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</si>
  <si>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</si>
  <si>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</si>
  <si>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</si>
  <si>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</si>
  <si>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</si>
  <si>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</si>
  <si>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</si>
  <si>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</si>
  <si>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</si>
  <si>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</si>
  <si>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</si>
  <si>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</si>
  <si>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</si>
  <si>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</si>
  <si>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</si>
  <si>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</si>
  <si>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</si>
  <si>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</si>
  <si>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</si>
  <si>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</si>
  <si>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</si>
  <si>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</si>
  <si>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</si>
  <si>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</si>
  <si>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</si>
  <si>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</si>
  <si>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</si>
  <si>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</si>
  <si>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</si>
  <si>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</si>
  <si>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</si>
  <si>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</si>
  <si>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</si>
  <si>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</si>
  <si>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</si>
  <si>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</si>
  <si>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</si>
  <si>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</si>
  <si>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</si>
  <si>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</si>
  <si>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</si>
  <si>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</si>
  <si>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</si>
  <si>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</si>
  <si>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</si>
  <si>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</si>
  <si>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</si>
  <si>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</si>
  <si>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</si>
  <si>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</si>
  <si>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</si>
  <si>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</si>
  <si>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</si>
  <si>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</si>
  <si>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</si>
  <si>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</si>
  <si>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</si>
  <si>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</si>
  <si>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</si>
  <si>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</si>
  <si>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</si>
  <si>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</si>
  <si>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</si>
  <si>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</si>
  <si>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</si>
  <si>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</si>
  <si>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</si>
  <si>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</si>
  <si>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</si>
  <si>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</si>
  <si>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</si>
  <si>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</si>
  <si>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</si>
  <si>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</si>
  <si>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</si>
  <si>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</si>
  <si>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</si>
  <si>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</si>
  <si>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</si>
  <si>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</si>
  <si>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</si>
  <si>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</si>
  <si>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</si>
  <si>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</si>
  <si>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</si>
  <si>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</si>
  <si>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</si>
  <si>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</si>
  <si>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</si>
  <si>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</si>
  <si>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</si>
  <si>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</si>
  <si>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</si>
  <si>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</si>
  <si>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</si>
  <si>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</si>
  <si>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</si>
  <si>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</si>
  <si>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</si>
  <si>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</si>
  <si>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</si>
  <si>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</si>
  <si>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</si>
  <si>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</si>
  <si>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</si>
  <si>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</si>
  <si>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</si>
  <si>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</si>
  <si>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</si>
  <si>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</si>
  <si>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</si>
  <si>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</si>
  <si>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</si>
  <si>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</si>
  <si>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</si>
  <si>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</si>
  <si>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</si>
  <si>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</si>
  <si>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</si>
  <si>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</si>
  <si>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</si>
  <si>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</si>
  <si>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</si>
  <si>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</si>
  <si>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</si>
  <si>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</si>
  <si>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</si>
  <si>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</si>
  <si>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</si>
  <si>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</si>
  <si>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</si>
  <si>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</si>
  <si>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</si>
  <si>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</si>
  <si>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</si>
  <si>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</si>
  <si>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</si>
  <si>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</si>
  <si>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</si>
  <si>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</si>
  <si>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</si>
  <si>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</si>
  <si>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</si>
  <si>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</si>
  <si>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</si>
  <si>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</si>
  <si>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</si>
  <si>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</si>
  <si>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</si>
  <si>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</si>
  <si>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</si>
  <si>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</si>
  <si>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</si>
  <si>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</si>
  <si>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</si>
  <si>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</si>
  <si>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</si>
  <si>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</si>
  <si>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</si>
  <si>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</si>
  <si>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</si>
  <si>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</si>
  <si>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</si>
  <si>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</si>
  <si>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</si>
  <si>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</si>
  <si>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</si>
  <si>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</si>
  <si>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</si>
  <si>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</si>
  <si>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</si>
  <si>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</si>
  <si>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</si>
  <si>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</si>
  <si>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</si>
  <si>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</si>
  <si>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</si>
  <si>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</si>
  <si>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</si>
  <si>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</si>
  <si>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</si>
  <si>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</si>
  <si>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</si>
  <si>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</si>
  <si>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</si>
  <si>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</si>
  <si>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</si>
  <si>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</si>
  <si>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</si>
  <si>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</si>
  <si>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</si>
  <si>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</si>
  <si>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</si>
  <si>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</si>
  <si>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</si>
  <si>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</si>
  <si>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</si>
  <si>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</si>
  <si>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</si>
  <si>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</si>
  <si>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</si>
  <si>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</si>
  <si>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</si>
  <si>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</si>
  <si>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</si>
  <si>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</si>
  <si>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</si>
  <si>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</si>
  <si>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</si>
  <si>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</si>
  <si>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</si>
  <si>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</si>
  <si>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</si>
  <si>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</si>
  <si>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</si>
  <si>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</si>
  <si>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</si>
  <si>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</si>
  <si>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</si>
  <si>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</si>
  <si>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</si>
  <si>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</si>
  <si>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</si>
  <si>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</si>
  <si>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</si>
  <si>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</si>
  <si>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</si>
  <si>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</si>
  <si>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</si>
  <si>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</si>
  <si>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</si>
  <si>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</si>
  <si>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</si>
  <si>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</si>
  <si>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</si>
  <si>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</si>
  <si>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</si>
  <si>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</si>
  <si>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</si>
  <si>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</si>
  <si>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</si>
  <si>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</si>
  <si>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</si>
  <si>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</si>
  <si>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</si>
  <si>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</si>
  <si>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</si>
  <si>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</si>
  <si>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</si>
  <si>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</si>
  <si>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</si>
  <si>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</si>
  <si>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</si>
  <si>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</si>
  <si>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</si>
  <si>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</si>
  <si>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</si>
  <si>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</si>
  <si>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</si>
  <si>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</si>
  <si>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</si>
  <si>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</si>
  <si>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</si>
  <si>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</si>
  <si>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</si>
  <si>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</si>
  <si>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</si>
  <si>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</si>
  <si>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</si>
  <si>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</si>
  <si>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</si>
  <si>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</si>
  <si>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</si>
  <si>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</si>
  <si>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</si>
  <si>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</si>
  <si>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</si>
  <si>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</si>
  <si>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</si>
  <si>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</si>
  <si>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</si>
  <si>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</si>
  <si>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</si>
  <si>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</si>
  <si>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</si>
  <si>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</si>
  <si>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</si>
  <si>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</si>
  <si>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</si>
  <si>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</si>
  <si>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</si>
  <si>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</si>
  <si>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</si>
  <si>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</si>
  <si>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</si>
  <si>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</si>
  <si>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</si>
  <si>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</si>
  <si>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</si>
  <si>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</si>
  <si>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</si>
  <si>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</si>
  <si>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</si>
  <si>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</si>
  <si>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</si>
  <si>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</si>
  <si>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</si>
  <si>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</si>
  <si>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</si>
  <si>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</si>
  <si>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</si>
  <si>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</si>
  <si>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</si>
  <si>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</si>
  <si>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</si>
  <si>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</si>
  <si>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</si>
  <si>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</si>
  <si>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</si>
  <si>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</si>
  <si>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</si>
  <si>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</si>
  <si>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</si>
  <si>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</si>
  <si>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</si>
  <si>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</si>
  <si>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</si>
  <si>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</si>
  <si>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</si>
  <si>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</si>
  <si>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</si>
  <si>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</si>
  <si>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</si>
  <si>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</si>
  <si>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</si>
  <si>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</si>
  <si>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</si>
  <si>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</si>
  <si>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</si>
  <si>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</si>
  <si>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</si>
  <si>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</si>
  <si>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</si>
  <si>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</si>
  <si>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</si>
  <si>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</si>
  <si>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</si>
  <si>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</si>
  <si>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</si>
  <si>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</si>
  <si>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</si>
  <si>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</si>
  <si>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</si>
  <si>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</si>
  <si>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</si>
  <si>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</si>
  <si>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</si>
  <si>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</si>
  <si>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</si>
  <si>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</si>
  <si>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</si>
  <si>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</si>
  <si>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</si>
  <si>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</si>
  <si>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</si>
  <si>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</si>
  <si>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</si>
  <si>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</si>
  <si>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</si>
  <si>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</si>
  <si>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</si>
  <si>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</si>
  <si>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</si>
  <si>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</si>
  <si>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</si>
  <si>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</si>
  <si>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</si>
  <si>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</si>
  <si>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</si>
  <si>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</si>
  <si>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</si>
  <si>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</si>
  <si>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</si>
  <si>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</si>
  <si>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</si>
  <si>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</si>
  <si>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</si>
  <si>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</si>
  <si>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</si>
  <si>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</si>
  <si>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</si>
  <si>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</si>
  <si>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</si>
  <si>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</si>
  <si>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</si>
  <si>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</si>
  <si>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</si>
  <si>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</si>
  <si>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</si>
  <si>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</si>
  <si>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</si>
  <si>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</si>
  <si>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</si>
  <si>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</si>
  <si>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</si>
  <si>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</si>
  <si>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</si>
  <si>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</si>
  <si>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</si>
  <si>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</si>
  <si>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</si>
  <si>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</si>
  <si>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</si>
  <si>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</si>
  <si>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</si>
  <si>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</si>
  <si>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</si>
  <si>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</si>
  <si>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</si>
  <si>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</si>
  <si>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</si>
  <si>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</si>
  <si>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</si>
  <si>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</si>
  <si>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</si>
  <si>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</si>
  <si>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</si>
  <si>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</si>
  <si>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</si>
  <si>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</si>
  <si>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</si>
  <si>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</si>
  <si>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</si>
  <si>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</si>
  <si>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</si>
  <si>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</si>
  <si>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</si>
  <si>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</si>
  <si>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</si>
  <si>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</si>
  <si>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</si>
  <si>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</si>
  <si>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</si>
  <si>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</si>
  <si>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</si>
  <si>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</si>
  <si>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</si>
  <si>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</si>
  <si>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</si>
  <si>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</si>
  <si>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</si>
  <si>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</si>
  <si>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</si>
  <si>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</si>
  <si>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</si>
  <si>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</si>
  <si>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</si>
  <si>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</si>
  <si>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</si>
  <si>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</si>
  <si>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</si>
  <si>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</si>
  <si>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</si>
  <si>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</si>
  <si>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</si>
  <si>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</si>
  <si>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</si>
  <si>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</si>
  <si>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</si>
  <si>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</si>
  <si>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</si>
  <si>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</si>
  <si>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</si>
  <si>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</si>
  <si>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</si>
  <si>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</si>
  <si>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</si>
  <si>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</si>
  <si>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</si>
  <si>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</si>
  <si>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</si>
  <si>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</si>
  <si>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</si>
  <si>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</si>
  <si>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</si>
  <si>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</si>
  <si>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</si>
  <si>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</si>
  <si>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</si>
  <si>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</si>
  <si>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</si>
  <si>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</si>
  <si>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</si>
  <si>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</si>
  <si>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</si>
  <si>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</si>
  <si>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</si>
  <si>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</si>
  <si>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</si>
  <si>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</si>
  <si>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</si>
  <si>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</si>
  <si>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</si>
  <si>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</si>
  <si>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</si>
  <si>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</si>
  <si>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</si>
  <si>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</si>
  <si>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</si>
  <si>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</si>
  <si>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</si>
  <si>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</si>
  <si>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</si>
  <si>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</si>
  <si>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</si>
  <si>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</si>
  <si>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</si>
  <si>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</si>
  <si>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</si>
  <si>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</si>
  <si>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</si>
  <si>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</si>
  <si>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</si>
  <si>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</si>
  <si>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</si>
  <si>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</si>
  <si>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</si>
  <si>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</si>
  <si>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</si>
  <si>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</si>
  <si>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</si>
  <si>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</si>
  <si>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</si>
  <si>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</si>
  <si>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</si>
  <si>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</si>
  <si>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</si>
  <si>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</si>
  <si>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</si>
  <si>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</si>
  <si>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</si>
  <si>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</si>
  <si>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</si>
  <si>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</si>
  <si>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</si>
  <si>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</si>
  <si>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</si>
  <si>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</si>
  <si>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</si>
  <si>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</si>
  <si>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</si>
  <si>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</si>
  <si>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</si>
  <si>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</si>
  <si>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</si>
  <si>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</si>
  <si>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</si>
  <si>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</si>
  <si>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</si>
  <si>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</si>
  <si>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</si>
  <si>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</si>
  <si>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</si>
  <si>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</si>
  <si>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</si>
  <si>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</si>
  <si>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</si>
  <si>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</si>
  <si>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</si>
  <si>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</si>
  <si>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</si>
  <si>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</si>
  <si>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</si>
  <si>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</si>
  <si>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</si>
  <si>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</si>
  <si>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</si>
  <si>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</si>
  <si>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</si>
  <si>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</si>
  <si>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</si>
  <si>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</si>
  <si>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</si>
  <si>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</si>
  <si>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</si>
  <si>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</si>
  <si>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</si>
  <si>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</si>
  <si>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</si>
  <si>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</si>
  <si>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</si>
  <si>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</si>
  <si>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</si>
  <si>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</si>
  <si>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</si>
  <si>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</si>
  <si>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</si>
  <si>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</si>
  <si>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</si>
  <si>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</si>
  <si>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</si>
  <si>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</si>
  <si>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</si>
  <si>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</si>
  <si>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</si>
  <si>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</si>
  <si>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</si>
  <si>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</si>
  <si>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</si>
  <si>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</si>
  <si>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</si>
  <si>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</si>
  <si>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</si>
  <si>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</si>
  <si>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</si>
  <si>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</si>
  <si>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</si>
  <si>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</si>
  <si>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</si>
  <si>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</si>
  <si>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</si>
  <si>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</si>
  <si>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</si>
  <si>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</si>
  <si>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</si>
  <si>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</si>
  <si>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</si>
  <si>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</si>
  <si>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</si>
  <si>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</si>
  <si>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</si>
  <si>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</si>
  <si>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</si>
  <si>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</si>
  <si>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</si>
  <si>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</si>
  <si>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</si>
  <si>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</si>
  <si>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</si>
  <si>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</si>
  <si>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</si>
  <si>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</si>
  <si>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</si>
  <si>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</si>
  <si>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</si>
  <si>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</si>
  <si>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</si>
  <si>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</si>
  <si>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</si>
  <si>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</si>
  <si>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</si>
  <si>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</si>
  <si>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</si>
  <si>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</si>
  <si>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</si>
  <si>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</si>
  <si>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</si>
  <si>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</si>
  <si>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</si>
  <si>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</si>
  <si>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</si>
  <si>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</si>
  <si>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</si>
  <si>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</si>
  <si>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</si>
  <si>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</si>
  <si>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</si>
  <si>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</si>
  <si>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</si>
  <si>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</si>
  <si>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</si>
  <si>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</si>
  <si>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</si>
  <si>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</si>
  <si>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</si>
  <si>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</si>
  <si>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</si>
  <si>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</si>
  <si>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</si>
  <si>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</si>
  <si>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</si>
  <si>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</si>
  <si>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</si>
  <si>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</si>
  <si>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</si>
  <si>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</si>
  <si>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</si>
  <si>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</si>
  <si>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</si>
  <si>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</si>
  <si>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</si>
  <si>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</si>
  <si>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</si>
  <si>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</si>
  <si>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</si>
  <si>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</si>
  <si>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</si>
  <si>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</si>
  <si>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</si>
  <si>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</si>
  <si>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</si>
  <si>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</si>
  <si>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</si>
  <si>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</si>
  <si>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</si>
  <si>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</si>
  <si>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</si>
  <si>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</si>
  <si>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</si>
  <si>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</si>
  <si>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</si>
  <si>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</si>
  <si>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</si>
  <si>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</si>
  <si>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</si>
  <si>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</si>
  <si>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</si>
  <si>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</si>
  <si>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</si>
  <si>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</si>
  <si>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</si>
  <si>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</si>
  <si>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</si>
  <si>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</si>
  <si>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</si>
  <si>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</si>
  <si>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</si>
  <si>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</si>
  <si>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</si>
  <si>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</si>
  <si>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</si>
  <si>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</si>
  <si>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</si>
  <si>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</si>
  <si>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</si>
  <si>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</si>
  <si>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</si>
  <si>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</si>
  <si>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</si>
  <si>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</si>
  <si>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</si>
  <si>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</si>
  <si>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</si>
  <si>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</si>
  <si>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</si>
  <si>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</si>
  <si>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</si>
  <si>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</si>
  <si>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</si>
  <si>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</si>
  <si>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</si>
  <si>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</si>
  <si>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</si>
  <si>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</si>
  <si>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</si>
  <si>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</si>
  <si>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</si>
  <si>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</si>
  <si>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</si>
  <si>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</si>
  <si>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</si>
  <si>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</si>
  <si>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</si>
  <si>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</si>
  <si>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</si>
  <si>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</si>
  <si>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</si>
  <si>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</si>
  <si>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</si>
  <si>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</si>
  <si>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</si>
  <si>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</si>
  <si>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</si>
  <si>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</si>
  <si>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</si>
  <si>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</si>
  <si>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</si>
  <si>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</si>
  <si>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</si>
  <si>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</si>
  <si>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</si>
  <si>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</si>
  <si>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</si>
  <si>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</si>
  <si>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</si>
  <si>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</si>
  <si>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</si>
  <si>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</si>
  <si>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</si>
  <si>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</si>
  <si>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</si>
  <si>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</si>
  <si>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</si>
  <si>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</si>
  <si>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</si>
  <si>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</si>
  <si>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</si>
  <si>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</si>
  <si>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</si>
  <si>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</si>
  <si>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</si>
  <si>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</si>
  <si>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</si>
  <si>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</si>
  <si>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</si>
  <si>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</si>
  <si>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</si>
  <si>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</si>
  <si>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</si>
  <si>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</si>
  <si>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</si>
  <si>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</si>
  <si>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</si>
  <si>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</si>
  <si>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</si>
  <si>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</si>
  <si>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</si>
  <si>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</si>
  <si>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</si>
  <si>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</si>
  <si>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</si>
  <si>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</si>
  <si>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</si>
  <si>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</si>
  <si>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</si>
  <si>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</si>
  <si>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</si>
  <si>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</si>
  <si>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</si>
  <si>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</si>
  <si>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</si>
  <si>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</si>
  <si>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</si>
  <si>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</si>
  <si>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</si>
  <si>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</si>
  <si>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</si>
  <si>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</si>
  <si>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</si>
  <si>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</si>
  <si>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</si>
  <si>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</si>
  <si>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</si>
  <si>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</si>
  <si>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</si>
  <si>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</si>
  <si>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</si>
  <si>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</si>
  <si>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</si>
  <si>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</si>
  <si>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</si>
  <si>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</si>
  <si>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</si>
  <si>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</si>
  <si>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</si>
  <si>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</si>
  <si>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</si>
  <si>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</si>
  <si>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</si>
  <si>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</si>
  <si>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</si>
  <si>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</si>
  <si>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</si>
  <si>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</si>
  <si>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</si>
  <si>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</si>
  <si>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</si>
  <si>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</si>
  <si>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</si>
  <si>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</si>
  <si>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</si>
  <si>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</si>
  <si>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</si>
  <si>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</si>
  <si>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</si>
  <si>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</si>
  <si>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</si>
  <si>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</si>
  <si>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</si>
  <si>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</si>
  <si>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</si>
  <si>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</si>
  <si>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</si>
  <si>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</si>
  <si>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</si>
  <si>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</si>
  <si>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</si>
  <si>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</si>
  <si>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</si>
  <si>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</si>
  <si>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</si>
  <si>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</si>
  <si>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</si>
  <si>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</si>
  <si>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</si>
  <si>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</si>
  <si>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</si>
  <si>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</si>
  <si>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</si>
  <si>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</si>
  <si>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</si>
  <si>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</si>
  <si>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</si>
  <si>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</si>
  <si>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</si>
  <si>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</si>
  <si>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</si>
  <si>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</si>
  <si>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</si>
  <si>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</si>
  <si>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</si>
  <si>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</si>
  <si>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</si>
  <si>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</si>
  <si>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</si>
  <si>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</si>
  <si>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</si>
  <si>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</si>
  <si>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</si>
  <si>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</si>
  <si>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</si>
  <si>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</si>
  <si>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</si>
  <si>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</si>
  <si>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</si>
  <si>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</si>
  <si>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</si>
  <si>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</si>
  <si>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</si>
  <si>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</si>
  <si>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</si>
  <si>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</si>
  <si>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</si>
  <si>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</si>
  <si>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</si>
  <si>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</si>
  <si>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</si>
  <si>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</si>
  <si>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</si>
  <si>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</si>
  <si>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</si>
  <si>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</si>
  <si>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</si>
  <si>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</si>
  <si>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</si>
  <si>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</si>
  <si>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</si>
  <si>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</si>
  <si>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</si>
  <si>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</si>
  <si>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</si>
  <si>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</si>
  <si>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</si>
  <si>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</si>
  <si>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</si>
  <si>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</si>
  <si>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</si>
  <si>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</si>
  <si>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</si>
  <si>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</si>
  <si>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</si>
  <si>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</si>
  <si>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</si>
  <si>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</si>
  <si>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</si>
  <si>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</si>
  <si>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</si>
  <si>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</si>
  <si>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</si>
  <si>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</si>
  <si>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</si>
  <si>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</si>
  <si>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</si>
  <si>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</si>
  <si>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</si>
  <si>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</si>
  <si>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</si>
  <si>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</si>
  <si>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</si>
  <si>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</si>
  <si>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</si>
  <si>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</si>
  <si>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</si>
  <si>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</si>
  <si>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</si>
  <si>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</si>
  <si>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</si>
  <si>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</si>
  <si>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</si>
  <si>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</si>
  <si>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</si>
  <si>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</si>
  <si>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</si>
  <si>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</si>
  <si>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</si>
  <si>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</si>
  <si>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</si>
  <si>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</si>
  <si>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</si>
  <si>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</si>
  <si>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</si>
  <si>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</si>
  <si>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</si>
  <si>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</si>
  <si>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</si>
  <si>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</si>
  <si>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</si>
  <si>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</si>
  <si>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</si>
  <si>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</si>
  <si>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</si>
  <si>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</si>
  <si>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</si>
  <si>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</si>
  <si>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</si>
  <si>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</si>
  <si>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</si>
  <si>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</si>
  <si>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</si>
  <si>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</si>
  <si>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</si>
  <si>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</si>
  <si>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</si>
  <si>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</si>
  <si>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</si>
  <si>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</si>
  <si>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</si>
  <si>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</si>
  <si>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</si>
  <si>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</si>
  <si>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</si>
  <si>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</si>
  <si>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</si>
  <si>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</si>
  <si>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</si>
  <si>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</si>
  <si>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</si>
  <si>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</si>
  <si>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</si>
  <si>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</si>
  <si>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</si>
  <si>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</si>
  <si>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</si>
  <si>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</si>
  <si>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</si>
  <si>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</si>
  <si>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</si>
  <si>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</si>
  <si>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</si>
  <si>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</si>
  <si>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</si>
  <si>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</si>
  <si>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</si>
  <si>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</si>
  <si>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</si>
  <si>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</si>
  <si>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</si>
  <si>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</si>
  <si>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</si>
  <si>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</si>
  <si>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</si>
  <si>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</si>
  <si>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</si>
  <si>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</si>
  <si>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</si>
  <si>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</si>
  <si>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</si>
  <si>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</si>
  <si>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</si>
  <si>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</si>
  <si>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</si>
  <si>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</si>
  <si>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</si>
  <si>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</si>
  <si>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</si>
  <si>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</si>
  <si>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</si>
  <si>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</si>
  <si>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</si>
  <si>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</si>
  <si>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</si>
  <si>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</si>
  <si>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</si>
  <si>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</si>
  <si>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</si>
  <si>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</si>
  <si>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</si>
  <si>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</si>
  <si>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</si>
  <si>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</si>
  <si>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</si>
  <si>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</si>
  <si>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</si>
  <si>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</si>
  <si>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</si>
  <si>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</si>
  <si>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</si>
  <si>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</si>
  <si>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</si>
  <si>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</si>
  <si>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</si>
  <si>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</si>
  <si>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</si>
  <si>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</si>
  <si>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</si>
  <si>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</si>
  <si>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</si>
  <si>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</si>
  <si>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</si>
  <si>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</si>
  <si>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</si>
  <si>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</si>
  <si>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</si>
  <si>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</si>
  <si>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</si>
  <si>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</si>
  <si>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</si>
  <si>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</si>
  <si>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</si>
  <si>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</si>
  <si>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</si>
  <si>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</si>
  <si>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</si>
  <si>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</si>
  <si>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</si>
  <si>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</si>
  <si>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</si>
  <si>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</si>
  <si>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</si>
  <si>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</si>
  <si>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</si>
  <si>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</si>
  <si>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</si>
  <si>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</si>
  <si>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</si>
  <si>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</si>
  <si>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</si>
  <si>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</si>
  <si>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</si>
  <si>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</si>
  <si>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</si>
  <si>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</si>
  <si>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</si>
  <si>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</si>
  <si>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</si>
  <si>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</si>
  <si>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</si>
  <si>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</si>
  <si>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</si>
  <si>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</si>
  <si>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</si>
  <si>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</si>
  <si>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</si>
  <si>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</si>
  <si>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</si>
  <si>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</si>
  <si>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</si>
  <si>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</si>
  <si>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</si>
  <si>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</si>
  <si>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</si>
  <si>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</si>
  <si>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</si>
  <si>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</si>
  <si>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</si>
  <si>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</si>
  <si>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</si>
  <si>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</si>
  <si>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</si>
  <si>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</si>
  <si>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</si>
  <si>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</si>
  <si>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</si>
  <si>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</si>
  <si>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</si>
  <si>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</si>
  <si>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</si>
  <si>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</si>
  <si>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</si>
  <si>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</si>
  <si>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</si>
  <si>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</si>
  <si>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</si>
  <si>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</si>
  <si>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</si>
  <si>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</si>
  <si>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</si>
  <si>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</si>
  <si>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</si>
  <si>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</si>
  <si>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</si>
  <si>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</si>
  <si>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</si>
  <si>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</si>
  <si>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</si>
  <si>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</si>
  <si>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</si>
  <si>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</si>
  <si>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</si>
  <si>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</si>
  <si>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</si>
  <si>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</si>
  <si>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</si>
  <si>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</si>
  <si>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</si>
  <si>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</si>
  <si>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</si>
  <si>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</si>
  <si>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</si>
  <si>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</si>
  <si>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</si>
  <si>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</si>
  <si>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</si>
  <si>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</si>
  <si>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</si>
  <si>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</si>
  <si>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</si>
  <si>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</si>
  <si>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</si>
  <si>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</si>
  <si>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</si>
  <si>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</si>
  <si>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</si>
  <si>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</si>
  <si>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</si>
  <si>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</si>
  <si>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</si>
  <si>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</si>
  <si>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</si>
  <si>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</si>
  <si>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</si>
  <si>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</si>
  <si>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</si>
  <si>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</si>
  <si>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</si>
  <si>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</si>
  <si>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</si>
  <si>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</si>
  <si>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</si>
  <si>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</si>
  <si>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</si>
  <si>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</si>
  <si>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</si>
  <si>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</si>
  <si>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</si>
  <si>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</si>
  <si>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</si>
  <si>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</si>
  <si>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</si>
  <si>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</si>
  <si>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</si>
  <si>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</si>
  <si>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</si>
  <si>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</si>
  <si>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</si>
  <si>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</si>
  <si>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</si>
  <si>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</si>
  <si>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</si>
  <si>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</si>
  <si>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</si>
  <si>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</si>
  <si>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</si>
  <si>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</si>
  <si>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</si>
  <si>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</si>
  <si>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</si>
  <si>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</si>
  <si>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</si>
  <si>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</si>
  <si>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</si>
  <si>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</si>
  <si>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</si>
  <si>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</si>
  <si>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</si>
  <si>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</si>
  <si>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</si>
  <si>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</si>
  <si>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</si>
  <si>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</si>
  <si>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</si>
  <si>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</si>
  <si>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</si>
  <si>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</si>
  <si>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</si>
  <si>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</si>
  <si>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</si>
  <si>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</si>
  <si>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</si>
  <si>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</si>
  <si>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</si>
  <si>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</si>
  <si>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</si>
  <si>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</si>
  <si>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</si>
  <si>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</si>
  <si>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</si>
  <si>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</si>
  <si>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</si>
  <si>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</si>
  <si>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</si>
  <si>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</si>
  <si>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</si>
  <si>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</si>
  <si>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</si>
  <si>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</si>
  <si>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</si>
  <si>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</si>
  <si>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</si>
  <si>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</si>
  <si>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</si>
  <si>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</si>
  <si>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</si>
  <si>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</si>
  <si>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</si>
  <si>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</si>
  <si>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</si>
  <si>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</si>
  <si>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</si>
  <si>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</si>
  <si>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</si>
  <si>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</si>
  <si>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</si>
  <si>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</si>
  <si>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</si>
  <si>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</si>
  <si>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</si>
  <si>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</si>
  <si>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</si>
  <si>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</si>
  <si>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</si>
  <si>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</si>
  <si>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</si>
  <si>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</si>
  <si>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</si>
  <si>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</si>
  <si>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</si>
  <si>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</si>
  <si>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</si>
  <si>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</si>
  <si>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</si>
  <si>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</si>
  <si>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</si>
  <si>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</si>
  <si>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</si>
  <si>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</si>
  <si>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</si>
  <si>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</si>
  <si>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</si>
  <si>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</si>
  <si>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</si>
  <si>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</si>
  <si>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</si>
  <si>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</si>
  <si>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</si>
  <si>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</si>
  <si>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</si>
  <si>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</si>
  <si>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</si>
  <si>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</si>
  <si>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</si>
  <si>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</si>
  <si>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</si>
  <si>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</si>
  <si>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</si>
  <si>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</si>
  <si>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</si>
  <si>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</si>
  <si>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</si>
  <si>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</si>
  <si>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</si>
  <si>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</si>
  <si>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</si>
  <si>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</si>
  <si>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</si>
  <si>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</si>
  <si>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</si>
  <si>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</si>
  <si>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</si>
  <si>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</si>
  <si>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</si>
  <si>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</si>
  <si>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</si>
  <si>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</si>
  <si>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</si>
  <si>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</si>
  <si>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</si>
  <si>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</si>
  <si>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</si>
  <si>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</si>
  <si>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</si>
  <si>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</si>
  <si>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</si>
  <si>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</si>
  <si>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</si>
  <si>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</si>
  <si>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</si>
  <si>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</si>
  <si>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</si>
  <si>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</si>
  <si>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</si>
  <si>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</si>
  <si>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</si>
  <si>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</si>
  <si>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</si>
  <si>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</si>
  <si>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</si>
  <si>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</si>
  <si>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</si>
  <si>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</si>
  <si>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</si>
  <si>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</si>
  <si>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</si>
  <si>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</si>
  <si>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</si>
  <si>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</si>
  <si>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</si>
  <si>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</si>
  <si>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</si>
  <si>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</si>
  <si>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</si>
  <si>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</si>
  <si>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</si>
  <si>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</si>
  <si>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</si>
  <si>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</si>
  <si>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</si>
  <si>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</si>
  <si>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</si>
  <si>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</si>
  <si>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</si>
  <si>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</si>
  <si>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</si>
  <si>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</si>
  <si>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</si>
  <si>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</si>
  <si>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</si>
  <si>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</si>
  <si>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</si>
  <si>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</si>
  <si>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</si>
  <si>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</si>
  <si>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</si>
  <si>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</si>
  <si>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</si>
  <si>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</si>
  <si>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</si>
  <si>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</si>
  <si>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</si>
  <si>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</si>
  <si>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</si>
  <si>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</si>
  <si>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</si>
  <si>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</si>
  <si>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</si>
  <si>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</si>
  <si>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</si>
  <si>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</si>
  <si>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</si>
  <si>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</si>
  <si>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</si>
  <si>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</si>
  <si>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</si>
  <si>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</si>
  <si>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</si>
  <si>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</si>
  <si>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</si>
  <si>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</si>
  <si>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</si>
  <si>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</si>
  <si>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</si>
  <si>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</si>
  <si>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</si>
  <si>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</si>
  <si>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</si>
  <si>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</si>
  <si>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</si>
  <si>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</si>
  <si>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</si>
  <si>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</si>
  <si>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</si>
  <si>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</si>
  <si>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</si>
  <si>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</si>
  <si>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</si>
  <si>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</si>
  <si>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</si>
  <si>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</si>
  <si>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</si>
  <si>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</si>
  <si>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</si>
  <si>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</si>
  <si>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</si>
  <si>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</si>
  <si>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</si>
  <si>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</si>
  <si>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</si>
  <si>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</si>
  <si>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</si>
  <si>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</si>
  <si>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</si>
  <si>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</si>
  <si>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</si>
  <si>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</si>
  <si>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</si>
  <si>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</si>
  <si>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</si>
  <si>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</si>
  <si>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</si>
  <si>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</si>
  <si>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</si>
  <si>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</si>
  <si>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</si>
  <si>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</si>
  <si>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</si>
  <si>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</si>
  <si>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</si>
  <si>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</si>
  <si>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</si>
  <si>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</si>
  <si>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</si>
  <si>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</si>
  <si>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</si>
  <si>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</si>
  <si>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</si>
  <si>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</si>
  <si>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</si>
  <si>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</si>
  <si>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</si>
  <si>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</si>
  <si>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</si>
  <si>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</si>
  <si>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</si>
  <si>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</si>
  <si>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</si>
  <si>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</si>
  <si>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</si>
  <si>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</si>
  <si>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</si>
  <si>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</si>
  <si>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</si>
  <si>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</si>
  <si>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</si>
  <si>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</si>
  <si>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</si>
  <si>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</si>
  <si>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</si>
  <si>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</si>
  <si>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</si>
  <si>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</si>
  <si>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</si>
  <si>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</si>
  <si>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</si>
  <si>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</si>
  <si>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</si>
  <si>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</si>
  <si>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</si>
  <si>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</si>
  <si>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</si>
  <si>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</si>
  <si>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</si>
  <si>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</si>
  <si>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</si>
  <si>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</si>
  <si>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</si>
  <si>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</si>
  <si>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</si>
  <si>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</si>
  <si>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</si>
  <si>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</si>
  <si>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</si>
  <si>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</si>
  <si>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</si>
  <si>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</si>
  <si>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</si>
  <si>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</si>
  <si>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</si>
  <si>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</si>
  <si>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</si>
  <si>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</si>
  <si>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</si>
  <si>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</si>
  <si>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</si>
  <si>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</si>
  <si>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</si>
  <si>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</si>
  <si>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</si>
  <si>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</si>
  <si>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</si>
  <si>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</si>
  <si>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</si>
  <si>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</si>
  <si>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</si>
  <si>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</si>
  <si>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</si>
  <si>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</si>
  <si>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</si>
  <si>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</si>
  <si>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</si>
  <si>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</si>
  <si>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</si>
  <si>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</si>
  <si>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</si>
  <si>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</si>
  <si>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</si>
  <si>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</si>
  <si>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</si>
  <si>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</si>
  <si>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</si>
  <si>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</si>
  <si>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</si>
  <si>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</si>
  <si>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</si>
  <si>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</si>
  <si>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</si>
  <si>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</si>
  <si>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</si>
  <si>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</si>
  <si>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</si>
  <si>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</si>
  <si>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</si>
  <si>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</si>
  <si>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</si>
  <si>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</si>
  <si>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</si>
  <si>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</si>
  <si>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</si>
  <si>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</si>
  <si>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</si>
  <si>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</si>
  <si>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</si>
  <si>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</si>
  <si>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</si>
  <si>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</si>
  <si>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</si>
  <si>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</si>
  <si>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</si>
  <si>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</si>
  <si>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</si>
  <si>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</si>
  <si>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</si>
  <si>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</si>
  <si>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</si>
  <si>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</si>
  <si>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</si>
  <si>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</si>
  <si>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</si>
  <si>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</si>
  <si>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</si>
  <si>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</si>
  <si>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</si>
  <si>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</si>
  <si>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</si>
  <si>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</si>
  <si>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</si>
  <si>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</si>
  <si>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</si>
  <si>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</si>
  <si>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</si>
  <si>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</si>
  <si>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</si>
  <si>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</si>
  <si>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</si>
  <si>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</si>
  <si>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</si>
  <si>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</si>
  <si>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</si>
  <si>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</si>
  <si>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</si>
  <si>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</si>
  <si>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</si>
  <si>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</si>
  <si>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</si>
  <si>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</si>
  <si>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</si>
  <si>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</si>
  <si>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</si>
  <si>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</si>
  <si>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</si>
  <si>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</si>
  <si>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</si>
  <si>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</si>
  <si>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</si>
  <si>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</si>
  <si>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</si>
  <si>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</si>
  <si>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</si>
  <si>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</si>
  <si>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</si>
  <si>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</si>
  <si>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</si>
  <si>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</si>
  <si>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</si>
  <si>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</si>
  <si>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</si>
  <si>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</si>
  <si>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</si>
  <si>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</si>
  <si>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</si>
  <si>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</si>
  <si>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</si>
  <si>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</si>
  <si>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</si>
  <si>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</si>
  <si>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</si>
  <si>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</si>
  <si>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</si>
  <si>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</si>
  <si>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</si>
  <si>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</si>
  <si>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</si>
  <si>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</si>
  <si>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</si>
  <si>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</si>
  <si>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</si>
  <si>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</si>
  <si>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</si>
  <si>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</si>
  <si>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</si>
  <si>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</si>
  <si>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</si>
  <si>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</si>
  <si>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</si>
  <si>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</si>
  <si>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</si>
  <si>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</si>
  <si>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</si>
  <si>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</si>
  <si>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</si>
  <si>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</si>
  <si>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</si>
  <si>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</si>
  <si>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</si>
  <si>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</si>
  <si>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</si>
  <si>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</si>
  <si>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</si>
  <si>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</si>
  <si>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</si>
  <si>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</si>
  <si>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</si>
  <si>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</si>
  <si>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</si>
  <si>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</si>
  <si>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</si>
  <si>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</si>
  <si>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</si>
  <si>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</si>
  <si>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</si>
  <si>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</si>
  <si>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</si>
  <si>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</si>
  <si>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</si>
  <si>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</si>
  <si>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</si>
  <si>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</si>
  <si>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</si>
  <si>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</si>
  <si>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</si>
  <si>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</si>
  <si>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</si>
  <si>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</si>
  <si>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</si>
  <si>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</si>
  <si>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</si>
  <si>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</si>
  <si>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</si>
  <si>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</si>
  <si>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</si>
  <si>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</si>
  <si>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</si>
  <si>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</si>
  <si>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</si>
  <si>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</si>
  <si>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</si>
  <si>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</si>
  <si>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</si>
  <si>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</si>
  <si>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</si>
  <si>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</si>
  <si>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</si>
  <si>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</si>
  <si>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</si>
  <si>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</si>
  <si>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</si>
  <si>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</si>
  <si>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</si>
  <si>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</si>
  <si>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</si>
  <si>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</si>
  <si>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</si>
  <si>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</si>
  <si>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</si>
  <si>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</si>
  <si>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</si>
  <si>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</si>
  <si>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</si>
  <si>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</si>
  <si>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</si>
  <si>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</si>
  <si>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</si>
  <si>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</si>
  <si>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</si>
  <si>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</si>
  <si>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</si>
  <si>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</si>
  <si>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</si>
  <si>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</si>
  <si>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</si>
  <si>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</si>
  <si>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</si>
  <si>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</si>
  <si>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</si>
  <si>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</si>
  <si>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</si>
  <si>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</si>
  <si>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</si>
  <si>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</si>
  <si>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</si>
  <si>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</si>
  <si>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</si>
  <si>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</si>
  <si>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</si>
  <si>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</si>
  <si>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</si>
  <si>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</si>
  <si>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</si>
  <si>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</si>
  <si>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</si>
  <si>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</si>
  <si>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</si>
  <si>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</si>
  <si>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</si>
  <si>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</si>
  <si>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</si>
  <si>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</si>
  <si>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</si>
  <si>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</si>
  <si>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</si>
  <si>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</si>
  <si>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</si>
  <si>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</si>
  <si>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</si>
  <si>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</si>
  <si>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</si>
  <si>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</si>
  <si>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</si>
  <si>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</si>
  <si>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</si>
  <si>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</si>
  <si>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</si>
  <si>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</si>
  <si>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</si>
  <si>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</si>
  <si>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</si>
  <si>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</si>
  <si>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</si>
  <si>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</si>
  <si>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</si>
  <si>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</si>
  <si>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</si>
  <si>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</si>
  <si>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</si>
  <si>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</si>
  <si>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</si>
  <si>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</si>
  <si>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</si>
  <si>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</si>
  <si>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</si>
  <si>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</si>
  <si>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</si>
  <si>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</si>
  <si>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</si>
  <si>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</si>
  <si>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</si>
  <si>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</si>
  <si>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</si>
  <si>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</si>
  <si>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</si>
  <si>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</si>
  <si>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</si>
  <si>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</si>
  <si>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</si>
  <si>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</si>
  <si>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</si>
  <si>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</si>
  <si>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</si>
  <si>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</si>
  <si>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</si>
  <si>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</si>
  <si>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</si>
  <si>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</si>
  <si>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</si>
  <si>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</si>
  <si>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</si>
  <si>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</si>
  <si>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</si>
  <si>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</si>
  <si>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</si>
  <si>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</si>
  <si>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</si>
  <si>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</si>
  <si>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</si>
  <si>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</si>
  <si>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</si>
  <si>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</si>
  <si>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</si>
  <si>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</si>
  <si>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</si>
  <si>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</si>
  <si>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</si>
  <si>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</si>
  <si>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</si>
  <si>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</si>
  <si>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</si>
  <si>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</si>
  <si>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</si>
  <si>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</si>
  <si>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</si>
  <si>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</si>
  <si>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</si>
  <si>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</si>
  <si>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</si>
  <si>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</si>
  <si>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</si>
  <si>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</si>
  <si>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</si>
  <si>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</si>
  <si>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</si>
  <si>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</si>
  <si>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</si>
  <si>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</si>
  <si>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</si>
  <si>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</si>
  <si>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</si>
  <si>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</si>
  <si>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</si>
  <si>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</si>
  <si>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</si>
  <si>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</si>
  <si>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</si>
  <si>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</si>
  <si>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</si>
  <si>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</si>
  <si>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</si>
  <si>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</si>
  <si>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</si>
  <si>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</si>
  <si>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</si>
  <si>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</si>
  <si>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</si>
  <si>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</si>
  <si>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</si>
  <si>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</si>
  <si>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</si>
  <si>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</si>
  <si>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</si>
  <si>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</si>
  <si>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</si>
  <si>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</si>
  <si>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</si>
  <si>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</si>
  <si>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</si>
  <si>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</si>
  <si>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</si>
  <si>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</si>
  <si>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</si>
  <si>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</si>
  <si>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</si>
  <si>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</si>
  <si>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</si>
  <si>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</si>
  <si>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</si>
  <si>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</si>
  <si>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</si>
  <si>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</si>
  <si>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</si>
  <si>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</si>
  <si>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</si>
  <si>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</si>
  <si>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</si>
  <si>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</si>
  <si>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</si>
  <si>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</si>
  <si>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</si>
  <si>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</si>
  <si>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</si>
  <si>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</si>
  <si>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</si>
  <si>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</si>
  <si>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</si>
  <si>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</si>
  <si>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</si>
  <si>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</si>
  <si>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</si>
  <si>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</si>
  <si>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</si>
  <si>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</si>
  <si>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</si>
  <si>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</si>
  <si>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</si>
  <si>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</si>
  <si>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</si>
  <si>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</si>
  <si>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</si>
  <si>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</si>
  <si>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</si>
  <si>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</si>
  <si>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</si>
  <si>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</si>
  <si>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</si>
  <si>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</si>
  <si>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</si>
  <si>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</si>
  <si>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</si>
  <si>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</si>
  <si>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</si>
  <si>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</si>
  <si>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</si>
  <si>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</si>
  <si>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</si>
  <si>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</si>
  <si>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</si>
  <si>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</si>
  <si>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</si>
  <si>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</si>
  <si>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</si>
  <si>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</si>
  <si>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</si>
  <si>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</si>
  <si>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</si>
  <si>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</si>
  <si>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</si>
  <si>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</si>
  <si>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</si>
  <si>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</si>
  <si>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</si>
  <si>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</si>
  <si>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</si>
  <si>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</si>
  <si>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</si>
  <si>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</si>
  <si>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</si>
  <si>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</si>
  <si>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</si>
  <si>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</si>
  <si>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</si>
  <si>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</si>
  <si>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</si>
  <si>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</si>
  <si>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</si>
  <si>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</si>
  <si>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</si>
  <si>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</si>
  <si>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</si>
  <si>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</si>
  <si>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</si>
  <si>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</si>
  <si>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</si>
  <si>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</si>
  <si>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</si>
  <si>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</si>
  <si>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</si>
  <si>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</si>
  <si>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</si>
  <si>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</si>
  <si>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</si>
  <si>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</si>
  <si>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</si>
  <si>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</si>
  <si>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</si>
  <si>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</si>
  <si>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</si>
  <si>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</si>
  <si>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</si>
  <si>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</si>
  <si>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</si>
  <si>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</si>
  <si>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</si>
  <si>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</si>
  <si>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</si>
  <si>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</si>
  <si>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</si>
  <si>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</si>
  <si>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</si>
  <si>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</si>
  <si>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</si>
  <si>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</si>
  <si>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</si>
  <si>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</si>
  <si>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</si>
  <si>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</si>
  <si>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</si>
  <si>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</si>
  <si>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</si>
  <si>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</si>
  <si>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</si>
  <si>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</si>
  <si>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</si>
  <si>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</si>
  <si>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</si>
  <si>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</si>
  <si>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</si>
  <si>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</si>
  <si>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</si>
  <si>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</si>
  <si>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</si>
  <si>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</si>
  <si>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</si>
  <si>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</si>
  <si>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</si>
  <si>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</si>
  <si>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</si>
  <si>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</si>
  <si>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</si>
  <si>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</si>
  <si>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</si>
  <si>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</si>
  <si>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</si>
  <si>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</si>
  <si>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</si>
  <si>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</si>
  <si>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</si>
  <si>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</si>
  <si>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</si>
  <si>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</si>
  <si>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</si>
  <si>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</si>
  <si>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</si>
  <si>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</si>
  <si>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</si>
  <si>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</si>
  <si>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</si>
  <si>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</si>
  <si>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</si>
  <si>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</si>
  <si>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</si>
  <si>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</si>
  <si>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</si>
  <si>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</si>
  <si>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</si>
  <si>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</si>
  <si>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</si>
  <si>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</si>
  <si>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</si>
  <si>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</si>
  <si>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</si>
  <si>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</si>
  <si>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</si>
  <si>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</si>
  <si>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</si>
  <si>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</si>
  <si>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</si>
  <si>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</si>
  <si>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</si>
  <si>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</si>
  <si>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</si>
  <si>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</si>
  <si>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</si>
  <si>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</si>
  <si>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</si>
  <si>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</si>
  <si>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</si>
  <si>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</si>
  <si>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</si>
  <si>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</si>
  <si>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</si>
  <si>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</si>
  <si>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</si>
  <si>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</si>
  <si>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</si>
  <si>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</si>
  <si>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</si>
  <si>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</si>
  <si>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</si>
  <si>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</si>
  <si>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</si>
  <si>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</si>
  <si>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</si>
  <si>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</si>
  <si>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</si>
  <si>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</si>
  <si>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</si>
  <si>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</si>
  <si>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</si>
  <si>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</si>
  <si>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</si>
  <si>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</si>
  <si>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</si>
  <si>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</si>
  <si>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</si>
  <si>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</si>
  <si>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</si>
  <si>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</si>
  <si>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</si>
  <si>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</si>
  <si>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</si>
  <si>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</si>
  <si>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</si>
  <si>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</si>
  <si>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</si>
  <si>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</si>
  <si>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</si>
  <si>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</si>
  <si>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</si>
  <si>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</si>
  <si>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</si>
  <si>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</si>
  <si>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</si>
  <si>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</si>
  <si>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</si>
  <si>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</si>
  <si>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</si>
  <si>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</si>
  <si>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</si>
  <si>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</si>
  <si>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</si>
  <si>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</si>
  <si>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</si>
  <si>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</si>
  <si>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</si>
  <si>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</si>
  <si>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</si>
  <si>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</si>
  <si>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</si>
  <si>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</si>
  <si>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</si>
  <si>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</si>
  <si>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</si>
  <si>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</si>
  <si>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</si>
  <si>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</si>
  <si>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</si>
  <si>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</si>
  <si>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</si>
  <si>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</si>
  <si>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</si>
  <si>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</si>
  <si>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</si>
  <si>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</si>
  <si>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</si>
  <si>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</si>
  <si>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</si>
  <si>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</si>
  <si>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</si>
  <si>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</si>
  <si>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</si>
  <si>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</si>
  <si>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</si>
  <si>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</si>
  <si>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</si>
  <si>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</si>
  <si>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</si>
  <si>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</si>
  <si>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</si>
  <si>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</si>
  <si>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</si>
  <si>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</si>
  <si>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</si>
  <si>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</si>
  <si>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</si>
  <si>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</si>
  <si>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</si>
  <si>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</si>
  <si>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</si>
  <si>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</si>
  <si>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</si>
  <si>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</si>
  <si>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</si>
  <si>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</si>
  <si>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</si>
  <si>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</si>
  <si>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</si>
  <si>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</si>
  <si>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</si>
  <si>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</si>
  <si>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</si>
  <si>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</si>
  <si>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</si>
  <si>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</si>
  <si>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</si>
  <si>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</si>
  <si>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</si>
  <si>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</si>
  <si>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</si>
  <si>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</si>
  <si>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</si>
  <si>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</si>
  <si>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</si>
  <si>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</si>
  <si>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</si>
  <si>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</si>
  <si>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</si>
  <si>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</si>
  <si>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</si>
  <si>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</si>
  <si>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</si>
  <si>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</si>
  <si>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</si>
  <si>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</si>
  <si>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</si>
  <si>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</si>
  <si>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</si>
  <si>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</si>
  <si>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</si>
  <si>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</si>
  <si>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</si>
  <si>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</si>
  <si>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</si>
  <si>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</si>
  <si>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</si>
  <si>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</si>
  <si>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</si>
  <si>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</si>
  <si>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</si>
  <si>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</si>
  <si>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</si>
  <si>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</si>
  <si>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</si>
  <si>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</si>
  <si>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</si>
  <si>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</si>
  <si>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</si>
  <si>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</si>
  <si>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</si>
  <si>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</si>
  <si>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</si>
  <si>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</si>
  <si>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</si>
  <si>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</si>
  <si>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</si>
  <si>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</si>
  <si>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</si>
  <si>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</si>
  <si>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</si>
  <si>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</si>
  <si>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</si>
  <si>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</si>
  <si>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</si>
  <si>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</si>
  <si>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</si>
  <si>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</si>
  <si>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</si>
  <si>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</si>
  <si>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</si>
  <si>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</si>
  <si>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</si>
  <si>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</si>
  <si>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</si>
  <si>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</si>
  <si>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</si>
  <si>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</si>
  <si>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</si>
  <si>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</si>
  <si>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</si>
  <si>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</si>
  <si>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</si>
  <si>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</si>
  <si>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</si>
  <si>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</si>
  <si>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</si>
  <si>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</si>
  <si>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</si>
  <si>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</si>
  <si>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</si>
  <si>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</si>
  <si>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</si>
  <si>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</si>
  <si>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</si>
  <si>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</si>
  <si>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</si>
  <si>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</si>
  <si>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</si>
  <si>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</si>
  <si>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</si>
  <si>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</si>
  <si>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</si>
  <si>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</si>
  <si>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</si>
  <si>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</si>
  <si>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</si>
  <si>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</si>
  <si>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</si>
  <si>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</si>
  <si>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</si>
  <si>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</si>
  <si>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</si>
  <si>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</si>
  <si>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</si>
  <si>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</si>
  <si>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</si>
  <si>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</si>
  <si>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</si>
  <si>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</si>
  <si>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</si>
  <si>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</si>
  <si>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</si>
  <si>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</si>
  <si>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</si>
  <si>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</si>
  <si>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</si>
  <si>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</si>
  <si>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</si>
  <si>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</si>
  <si>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</si>
  <si>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</si>
  <si>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</si>
  <si>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</si>
  <si>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</si>
  <si>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</si>
  <si>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</si>
  <si>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</si>
  <si>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</si>
  <si>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</si>
  <si>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</si>
  <si>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</si>
  <si>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</si>
  <si>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</si>
  <si>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</si>
  <si>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</si>
  <si>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</si>
  <si>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</si>
  <si>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</si>
  <si>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</si>
  <si>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</si>
  <si>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</si>
  <si>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</si>
  <si>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</si>
  <si>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</si>
  <si>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</si>
  <si>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</si>
  <si>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</si>
  <si>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</si>
  <si>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</si>
  <si>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</si>
  <si>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</si>
  <si>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</si>
  <si>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</si>
  <si>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</si>
  <si>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</si>
  <si>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</si>
  <si>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</si>
  <si>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</si>
  <si>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</si>
  <si>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</si>
  <si>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</si>
  <si>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</si>
  <si>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</si>
  <si>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</si>
  <si>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</si>
  <si>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</si>
  <si>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</si>
  <si>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</si>
  <si>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</si>
  <si>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</si>
  <si>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</si>
  <si>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</si>
  <si>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</si>
  <si>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</si>
  <si>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</si>
  <si>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</si>
  <si>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</si>
  <si>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</si>
  <si>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</si>
  <si>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</si>
  <si>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</si>
  <si>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</si>
  <si>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</si>
  <si>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</si>
  <si>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</si>
  <si>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</si>
  <si>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</si>
  <si>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</si>
  <si>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</si>
  <si>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</si>
  <si>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</si>
  <si>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</si>
  <si>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</si>
  <si>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</si>
  <si>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</si>
  <si>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</si>
  <si>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</si>
  <si>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</si>
  <si>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</si>
  <si>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</si>
  <si>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</si>
  <si>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</si>
  <si>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</si>
  <si>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</si>
  <si>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</si>
  <si>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</si>
  <si>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</si>
  <si>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</si>
  <si>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</si>
  <si>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</si>
  <si>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</si>
  <si>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</si>
  <si>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</si>
  <si>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</si>
  <si>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</si>
  <si>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</si>
  <si>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</si>
  <si>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</si>
  <si>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</si>
  <si>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</si>
  <si>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</si>
  <si>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</si>
  <si>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</si>
  <si>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</si>
  <si>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</si>
  <si>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</si>
  <si>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</si>
  <si>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</si>
  <si>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</si>
  <si>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</si>
  <si>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</si>
  <si>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</si>
  <si>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</si>
  <si>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</si>
  <si>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</si>
  <si>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</si>
  <si>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</si>
  <si>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</si>
  <si>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</si>
  <si>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</si>
  <si>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</si>
  <si>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</si>
  <si>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</si>
  <si>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</si>
  <si>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</si>
  <si>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</si>
  <si>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</si>
  <si>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</si>
  <si>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</si>
  <si>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</si>
  <si>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</si>
  <si>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</si>
  <si>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</si>
  <si>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</si>
  <si>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</si>
  <si>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</si>
  <si>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</si>
  <si>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</si>
  <si>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</si>
  <si>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</si>
  <si>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</si>
  <si>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</si>
  <si>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</si>
  <si>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</si>
  <si>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</si>
  <si>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</si>
  <si>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</si>
  <si>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</si>
  <si>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</si>
  <si>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</si>
  <si>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</si>
  <si>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</si>
  <si>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</si>
  <si>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</si>
  <si>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</si>
  <si>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</si>
  <si>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</si>
  <si>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</si>
  <si>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</si>
  <si>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</si>
  <si>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</si>
  <si>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</si>
  <si>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</si>
  <si>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</si>
  <si>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</si>
  <si>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</si>
  <si>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</si>
  <si>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</si>
  <si>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</si>
  <si>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</si>
  <si>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</si>
  <si>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</si>
  <si>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</si>
  <si>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</si>
  <si>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</si>
  <si>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</si>
  <si>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</si>
  <si>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</si>
  <si>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</si>
  <si>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</si>
  <si>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</si>
  <si>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</si>
  <si>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</si>
  <si>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</si>
  <si>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</si>
  <si>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</si>
  <si>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</si>
  <si>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</si>
  <si>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</si>
  <si>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</si>
  <si>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</si>
  <si>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</si>
  <si>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</si>
  <si>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</si>
  <si>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</si>
  <si>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</si>
  <si>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</si>
  <si>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</si>
  <si>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</si>
  <si>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</si>
  <si>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</si>
  <si>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</si>
  <si>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</si>
  <si>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</si>
  <si>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</si>
  <si>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</si>
  <si>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</si>
  <si>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</si>
  <si>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</si>
  <si>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</si>
  <si>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</si>
  <si>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</si>
  <si>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</si>
  <si>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</si>
  <si>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</si>
  <si>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</si>
  <si>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</si>
  <si>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</si>
  <si>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</si>
  <si>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</si>
  <si>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</si>
  <si>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</si>
  <si>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</si>
  <si>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</si>
  <si>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</si>
  <si>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</si>
  <si>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</si>
  <si>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</si>
  <si>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</si>
  <si>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</si>
  <si>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</si>
  <si>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</si>
  <si>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</si>
  <si>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</si>
  <si>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</si>
  <si>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</si>
  <si>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</si>
  <si>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</si>
  <si>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</si>
  <si>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</si>
  <si>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</si>
  <si>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</si>
  <si>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</si>
  <si>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</si>
  <si>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</si>
  <si>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</si>
  <si>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</si>
  <si>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</si>
  <si>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</si>
  <si>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</si>
  <si>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</si>
  <si>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</si>
  <si>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</si>
  <si>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</si>
  <si>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</si>
  <si>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</si>
  <si>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</si>
  <si>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</si>
  <si>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</si>
  <si>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</si>
  <si>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</si>
  <si>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</si>
  <si>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</si>
  <si>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</si>
  <si>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</si>
  <si>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</si>
  <si>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</si>
  <si>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</si>
  <si>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</si>
  <si>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</si>
  <si>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</si>
  <si>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</si>
  <si>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</si>
  <si>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</si>
  <si>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</si>
  <si>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</si>
  <si>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</si>
  <si>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</si>
  <si>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</si>
  <si>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</si>
  <si>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</si>
  <si>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</si>
  <si>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</si>
  <si>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</si>
  <si>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</si>
  <si>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</si>
  <si>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</si>
  <si>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</si>
  <si>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</si>
  <si>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</si>
  <si>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</si>
  <si>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</si>
  <si>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</si>
  <si>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</si>
  <si>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</si>
  <si>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</si>
  <si>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</si>
  <si>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</si>
  <si>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</si>
  <si>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</si>
  <si>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</si>
  <si>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</si>
  <si>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</si>
  <si>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</si>
  <si>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</si>
  <si>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</si>
  <si>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</si>
  <si>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</si>
  <si>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</si>
  <si>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</si>
  <si>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</si>
  <si>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</si>
  <si>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</si>
  <si>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</si>
  <si>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</si>
  <si>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</si>
  <si>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</si>
  <si>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</si>
  <si>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</si>
  <si>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</si>
  <si>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</si>
  <si>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</si>
  <si>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</si>
  <si>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</si>
  <si>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</si>
  <si>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</si>
  <si>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</si>
  <si>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</si>
  <si>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</si>
  <si>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</si>
  <si>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</si>
  <si>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</si>
  <si>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</si>
  <si>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</si>
  <si>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</si>
  <si>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</si>
  <si>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</si>
  <si>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</si>
  <si>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</si>
  <si>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</si>
  <si>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</si>
  <si>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</si>
  <si>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</si>
  <si>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</si>
  <si>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</si>
  <si>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</si>
  <si>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</si>
  <si>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</si>
  <si>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</si>
  <si>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</si>
  <si>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</si>
  <si>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</si>
  <si>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</si>
  <si>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</si>
  <si>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</si>
  <si>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</si>
  <si>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</si>
  <si>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</si>
  <si>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</si>
  <si>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</si>
  <si>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</si>
  <si>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</si>
  <si>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</si>
  <si>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</si>
  <si>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</si>
  <si>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</si>
  <si>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</si>
  <si>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</si>
  <si>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</si>
  <si>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</si>
  <si>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</si>
  <si>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</si>
  <si>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</si>
  <si>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</si>
  <si>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</si>
  <si>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</si>
  <si>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</si>
  <si>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</si>
  <si>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</si>
  <si>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</si>
  <si>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</si>
  <si>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</si>
  <si>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</si>
  <si>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</si>
  <si>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</si>
  <si>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</si>
  <si>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</si>
  <si>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</si>
  <si>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</si>
  <si>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</si>
  <si>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</si>
  <si>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</si>
  <si>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</si>
  <si>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</si>
  <si>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</si>
  <si>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</si>
  <si>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</si>
  <si>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</si>
  <si>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</si>
  <si>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</si>
  <si>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</si>
  <si>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</si>
  <si>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</si>
  <si>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</si>
  <si>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</si>
  <si>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</si>
  <si>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</si>
  <si>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</si>
  <si>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</si>
  <si>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</si>
  <si>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</si>
  <si>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</si>
  <si>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</si>
  <si>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</si>
  <si>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</si>
  <si>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</si>
  <si>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</si>
  <si>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</si>
  <si>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</si>
  <si>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</si>
  <si>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</si>
  <si>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</si>
  <si>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</si>
  <si>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</si>
  <si>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</si>
  <si>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</si>
  <si>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</si>
  <si>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</si>
  <si>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</si>
  <si>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</si>
  <si>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</si>
  <si>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</si>
  <si>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</si>
  <si>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</si>
  <si>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</si>
  <si>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</si>
  <si>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</si>
  <si>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</si>
  <si>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</si>
  <si>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</si>
  <si>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</si>
  <si>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</si>
  <si>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</si>
  <si>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</si>
  <si>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</si>
  <si>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</si>
  <si>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</si>
  <si>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</si>
  <si>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</si>
  <si>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</si>
  <si>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</si>
  <si>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</si>
  <si>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</si>
  <si>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</si>
  <si>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</si>
  <si>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</si>
  <si>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</si>
  <si>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</si>
  <si>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</si>
  <si>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</si>
  <si>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</si>
  <si>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</si>
  <si>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</si>
  <si>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</si>
  <si>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</si>
  <si>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</si>
  <si>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</si>
  <si>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</si>
  <si>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</si>
  <si>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</si>
  <si>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</si>
  <si>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</si>
  <si>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</si>
  <si>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</si>
  <si>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</si>
  <si>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</si>
  <si>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</si>
  <si>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</si>
  <si>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</si>
  <si>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</si>
  <si>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</si>
  <si>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</si>
  <si>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</si>
  <si>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</si>
  <si>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</si>
  <si>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</si>
  <si>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</si>
  <si>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</si>
  <si>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</si>
  <si>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</si>
  <si>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</si>
  <si>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</si>
  <si>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</si>
  <si>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</si>
  <si>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</si>
  <si>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</si>
  <si>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</si>
  <si>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</si>
  <si>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</si>
  <si>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</si>
  <si>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</si>
  <si>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</si>
  <si>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</si>
  <si>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</si>
  <si>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</si>
  <si>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</si>
  <si>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</si>
  <si>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</si>
  <si>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</si>
  <si>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</si>
  <si>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</si>
  <si>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</si>
  <si>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</si>
  <si>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</si>
  <si>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</si>
  <si>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</si>
  <si>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</si>
  <si>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</si>
  <si>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</si>
  <si>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</si>
  <si>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</si>
  <si>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</si>
  <si>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</si>
  <si>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</si>
  <si>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</si>
  <si>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</si>
  <si>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</si>
  <si>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</si>
  <si>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</si>
  <si>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</si>
  <si>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</si>
  <si>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</si>
  <si>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</si>
  <si>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</si>
  <si>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</si>
  <si>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</si>
  <si>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</si>
  <si>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</si>
  <si>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</si>
  <si>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</si>
  <si>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</si>
  <si>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</si>
  <si>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</si>
  <si>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</si>
  <si>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</si>
  <si>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</si>
  <si>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</si>
  <si>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</si>
  <si>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</si>
  <si>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</si>
  <si>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</si>
  <si>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</si>
  <si>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</si>
  <si>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</si>
  <si>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</si>
  <si>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</si>
  <si>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</si>
  <si>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</si>
  <si>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</si>
  <si>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</si>
  <si>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</si>
  <si>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</si>
  <si>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</si>
  <si>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</si>
  <si>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</si>
  <si>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</si>
  <si>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</si>
  <si>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</si>
  <si>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</si>
  <si>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</si>
  <si>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</si>
  <si>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</si>
  <si>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</si>
  <si>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</si>
  <si>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</si>
  <si>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</si>
  <si>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</si>
  <si>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</si>
  <si>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</si>
  <si>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</si>
  <si>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</si>
  <si>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</si>
  <si>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</si>
  <si>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</si>
  <si>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</si>
  <si>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</si>
  <si>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</si>
  <si>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</si>
  <si>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</si>
  <si>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</si>
  <si>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</si>
  <si>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</si>
  <si>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</si>
  <si>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</si>
  <si>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</si>
  <si>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</si>
  <si>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</si>
  <si>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</si>
  <si>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</si>
  <si>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</si>
  <si>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</si>
  <si>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</si>
  <si>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</si>
  <si>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</si>
  <si>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</si>
  <si>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</si>
  <si>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</si>
  <si>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</si>
  <si>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</si>
  <si>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</si>
  <si>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</si>
  <si>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</si>
  <si>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</si>
  <si>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</si>
  <si>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</si>
  <si>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</si>
  <si>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</si>
  <si>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</si>
  <si>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</si>
  <si>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</si>
  <si>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</si>
  <si>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</si>
  <si>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</si>
  <si>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</si>
  <si>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</si>
  <si>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</si>
  <si>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</si>
  <si>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</si>
  <si>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</si>
  <si>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</si>
  <si>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</si>
  <si>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</si>
  <si>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</si>
  <si>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</si>
  <si>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</si>
  <si>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</si>
  <si>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</si>
  <si>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</si>
  <si>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</si>
  <si>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</si>
  <si>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</si>
  <si>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</si>
  <si>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</si>
  <si>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</si>
  <si>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</si>
  <si>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</si>
  <si>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</si>
  <si>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</si>
  <si>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</si>
  <si>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</si>
  <si>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</si>
  <si>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</si>
  <si>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</si>
  <si>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</si>
  <si>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</si>
  <si>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</si>
  <si>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</si>
  <si>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</si>
  <si>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</si>
  <si>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</si>
  <si>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</si>
  <si>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</si>
  <si>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</si>
  <si>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</si>
  <si>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</si>
  <si>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</si>
  <si>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</si>
  <si>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</si>
  <si>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</si>
  <si>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</si>
  <si>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</si>
  <si>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</si>
  <si>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</si>
  <si>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</si>
  <si>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</si>
  <si>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</si>
  <si>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</si>
  <si>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</si>
  <si>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</si>
  <si>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</si>
  <si>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</si>
  <si>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</si>
  <si>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</si>
  <si>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</si>
  <si>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</si>
  <si>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</si>
  <si>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</si>
  <si>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</si>
  <si>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</si>
  <si>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</si>
  <si>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</si>
  <si>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</si>
  <si>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</si>
  <si>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</si>
  <si>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</si>
  <si>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</si>
  <si>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</si>
  <si>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</si>
  <si>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</si>
  <si>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</si>
  <si>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</si>
  <si>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</si>
  <si>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</si>
  <si>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</si>
  <si>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</si>
  <si>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</si>
  <si>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</si>
  <si>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</si>
  <si>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</si>
  <si>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</si>
  <si>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</si>
  <si>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</si>
  <si>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</si>
  <si>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</si>
  <si>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</si>
  <si>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</si>
  <si>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</si>
  <si>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</si>
  <si>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</si>
  <si>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</si>
  <si>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</si>
  <si>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</si>
  <si>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</si>
  <si>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</si>
  <si>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</si>
  <si>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</si>
  <si>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</si>
  <si>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</si>
  <si>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</si>
  <si>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</si>
  <si>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</si>
  <si>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</si>
  <si>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</si>
  <si>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</si>
  <si>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</si>
  <si>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</si>
  <si>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</si>
  <si>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</si>
  <si>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</si>
  <si>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</si>
  <si>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</si>
  <si>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</si>
  <si>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</si>
  <si>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</si>
  <si>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</si>
  <si>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</si>
  <si>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</si>
  <si>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</si>
  <si>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</si>
  <si>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</si>
  <si>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</si>
  <si>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</si>
  <si>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</si>
  <si>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</si>
  <si>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</si>
  <si>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</si>
  <si>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</si>
  <si>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</si>
  <si>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</si>
  <si>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</si>
  <si>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</si>
  <si>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</si>
  <si>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</si>
  <si>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</si>
  <si>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</si>
  <si>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</si>
  <si>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</si>
  <si>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</si>
  <si>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</si>
  <si>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</si>
  <si>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</si>
  <si>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</si>
  <si>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</si>
  <si>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</si>
  <si>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</si>
  <si>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</si>
  <si>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</si>
  <si>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</si>
  <si>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</si>
  <si>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</si>
  <si>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</si>
  <si>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</si>
  <si>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</si>
  <si>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</si>
  <si>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</si>
  <si>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</si>
  <si>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</si>
  <si>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</si>
  <si>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</si>
  <si>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</si>
  <si>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</si>
  <si>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</si>
  <si>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</si>
  <si>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</si>
  <si>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</si>
  <si>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</si>
  <si>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</si>
  <si>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</si>
  <si>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</si>
  <si>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</si>
  <si>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</si>
  <si>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</si>
  <si>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</si>
  <si>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</si>
  <si>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</si>
  <si>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</si>
  <si>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</si>
  <si>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</si>
  <si>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</si>
  <si>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</si>
  <si>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</si>
  <si>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</si>
  <si>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</si>
  <si>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</si>
  <si>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</si>
  <si>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</si>
  <si>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</si>
  <si>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</si>
  <si>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</si>
  <si>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</si>
  <si>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</si>
  <si>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</si>
  <si>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</si>
  <si>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</si>
  <si>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</si>
  <si>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</si>
  <si>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</si>
  <si>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</si>
  <si>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</si>
  <si>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</si>
  <si>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</si>
  <si>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</si>
  <si>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</si>
  <si>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</si>
  <si>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</si>
  <si>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</si>
  <si>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</si>
  <si>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</si>
  <si>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</si>
  <si>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</si>
  <si>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</si>
  <si>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</si>
  <si>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</si>
  <si>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</si>
  <si>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</si>
  <si>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</si>
  <si>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</si>
  <si>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</si>
  <si>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</si>
  <si>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</si>
  <si>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</si>
  <si>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</si>
  <si>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</si>
  <si>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</si>
  <si>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</si>
  <si>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</si>
  <si>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</si>
  <si>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</si>
  <si>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</si>
  <si>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</si>
  <si>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</si>
  <si>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</si>
  <si>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</si>
  <si>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</si>
  <si>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</si>
  <si>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</si>
  <si>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</si>
  <si>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</si>
  <si>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</si>
  <si>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</si>
  <si>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</si>
  <si>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</si>
  <si>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</si>
  <si>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</si>
  <si>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</si>
  <si>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</si>
  <si>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</si>
  <si>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</si>
  <si>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</si>
  <si>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</si>
  <si>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</si>
  <si>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</si>
  <si>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</si>
  <si>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</si>
  <si>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</si>
  <si>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</si>
  <si>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</si>
  <si>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</si>
  <si>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</si>
  <si>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</si>
  <si>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</si>
  <si>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</si>
  <si>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</si>
  <si>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</si>
  <si>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</si>
  <si>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</si>
  <si>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</si>
  <si>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</si>
  <si>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</si>
  <si>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</si>
  <si>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</si>
  <si>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</si>
  <si>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</si>
  <si>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</si>
  <si>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</si>
  <si>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</si>
  <si>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</si>
  <si>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</si>
  <si>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</si>
  <si>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</si>
  <si>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</si>
  <si>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</si>
  <si>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</si>
  <si>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</si>
  <si>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</si>
  <si>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</si>
  <si>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</si>
  <si>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</si>
  <si>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</si>
  <si>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</si>
  <si>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</si>
  <si>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</si>
  <si>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</si>
  <si>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</si>
  <si>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</si>
  <si>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</si>
  <si>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</si>
  <si>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</si>
  <si>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</si>
  <si>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</si>
  <si>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</si>
  <si>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</si>
  <si>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</si>
  <si>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</si>
  <si>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</si>
  <si>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</si>
  <si>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</si>
  <si>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</si>
  <si>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</si>
  <si>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</si>
  <si>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</si>
  <si>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</si>
  <si>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</si>
  <si>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</si>
  <si>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</si>
  <si>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</si>
  <si>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</si>
  <si>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</si>
  <si>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</si>
  <si>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</si>
  <si>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</si>
  <si>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</si>
  <si>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</si>
  <si>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</si>
  <si>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</si>
  <si>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</si>
  <si>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</si>
  <si>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</si>
  <si>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</si>
  <si>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</si>
  <si>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</si>
  <si>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</si>
  <si>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</si>
  <si>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</si>
  <si>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</si>
  <si>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</si>
  <si>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</si>
  <si>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</si>
  <si>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</si>
  <si>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</si>
  <si>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</si>
  <si>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</si>
  <si>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</si>
  <si>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</si>
  <si>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</si>
  <si>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</si>
  <si>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</si>
  <si>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</si>
  <si>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</si>
  <si>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</si>
  <si>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</si>
  <si>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</si>
  <si>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</si>
  <si>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</si>
  <si>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</si>
  <si>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</si>
  <si>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</si>
  <si>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</si>
  <si>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</si>
  <si>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</si>
  <si>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</si>
  <si>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</si>
  <si>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</si>
  <si>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</si>
  <si>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</si>
  <si>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</si>
  <si>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</si>
  <si>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</si>
  <si>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</si>
  <si>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</si>
  <si>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</si>
  <si>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</si>
  <si>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</si>
  <si>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</si>
  <si>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</si>
  <si>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</si>
  <si>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</si>
  <si>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</si>
  <si>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</si>
  <si>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</si>
  <si>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</si>
  <si>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</si>
  <si>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</si>
  <si>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</si>
  <si>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</si>
  <si>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</si>
  <si>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</si>
  <si>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</si>
  <si>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</si>
  <si>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</si>
  <si>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</si>
  <si>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</si>
  <si>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</si>
  <si>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</si>
  <si>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</si>
  <si>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</si>
  <si>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</si>
  <si>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</si>
  <si>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</si>
  <si>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</si>
  <si>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</si>
  <si>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</si>
  <si>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</si>
  <si>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</si>
  <si>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</si>
  <si>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</si>
  <si>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</si>
  <si>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</si>
  <si>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</si>
  <si>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</si>
  <si>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</si>
  <si>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</si>
  <si>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</si>
  <si>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</si>
  <si>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</si>
  <si>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</si>
  <si>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</si>
  <si>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</si>
  <si>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</si>
  <si>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</si>
  <si>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</si>
  <si>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</si>
  <si>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</si>
  <si>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</si>
  <si>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</si>
  <si>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</si>
  <si>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</si>
  <si>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</si>
  <si>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</si>
  <si>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</si>
  <si>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</si>
  <si>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</si>
  <si>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</si>
  <si>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</si>
  <si>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</si>
  <si>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</si>
  <si>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</si>
  <si>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</si>
  <si>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</si>
  <si>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</si>
  <si>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</si>
  <si>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</si>
  <si>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</si>
  <si>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</si>
  <si>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</si>
  <si>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</si>
  <si>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</si>
  <si>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</si>
  <si>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</si>
  <si>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</si>
  <si>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</si>
  <si>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</si>
  <si>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</si>
  <si>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</si>
  <si>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</si>
  <si>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</si>
  <si>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</si>
  <si>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</si>
  <si>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</si>
  <si>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</si>
  <si>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</si>
  <si>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</si>
  <si>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</si>
  <si>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</si>
  <si>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</si>
  <si>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</si>
  <si>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</si>
  <si>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</si>
  <si>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</si>
  <si>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</si>
  <si>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</si>
  <si>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</si>
  <si>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</si>
  <si>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</si>
  <si>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</si>
  <si>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</si>
  <si>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</si>
  <si>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</si>
  <si>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</si>
  <si>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</si>
  <si>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</si>
  <si>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</si>
  <si>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</si>
  <si>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</si>
  <si>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</si>
  <si>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</si>
  <si>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</si>
  <si>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</si>
  <si>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</si>
  <si>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</si>
  <si>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</si>
  <si>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</si>
  <si>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</si>
  <si>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</si>
  <si>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</si>
  <si>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</si>
  <si>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</si>
  <si>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</si>
  <si>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</si>
  <si>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</si>
  <si>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</si>
  <si>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</si>
  <si>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</si>
  <si>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</si>
  <si>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</si>
  <si>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</si>
  <si>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</si>
  <si>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</si>
  <si>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</si>
  <si>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</si>
  <si>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</si>
  <si>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</si>
  <si>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</si>
  <si>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</si>
  <si>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</si>
  <si>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</si>
  <si>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</si>
  <si>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</si>
  <si>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</si>
  <si>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</si>
  <si>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</si>
  <si>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</si>
  <si>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</si>
  <si>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</si>
  <si>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</si>
  <si>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</si>
  <si>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</si>
  <si>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</si>
  <si>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</si>
  <si>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</si>
  <si>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</si>
  <si>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</si>
  <si>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</si>
  <si>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</si>
  <si>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</si>
  <si>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</si>
  <si>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</si>
  <si>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</si>
  <si>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</si>
  <si>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</si>
  <si>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</si>
  <si>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</si>
  <si>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</si>
  <si>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</si>
  <si>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</si>
  <si>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</si>
  <si>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</si>
  <si>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</si>
  <si>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</si>
  <si>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</si>
  <si>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</si>
  <si>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</si>
  <si>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</si>
  <si>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</si>
  <si>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</si>
  <si>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</si>
  <si>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</si>
  <si>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</si>
  <si>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</si>
  <si>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</si>
  <si>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</si>
  <si>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</si>
  <si>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</si>
  <si>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</si>
  <si>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</si>
  <si>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</si>
  <si>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</si>
  <si>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</si>
  <si>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</si>
  <si>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</si>
  <si>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</si>
  <si>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</si>
  <si>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</si>
  <si>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</si>
  <si>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</si>
  <si>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</si>
  <si>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</si>
  <si>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</si>
  <si>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</si>
  <si>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</si>
  <si>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</si>
  <si>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</si>
  <si>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</si>
  <si>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</si>
  <si>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</si>
  <si>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</si>
  <si>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</si>
  <si>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</si>
  <si>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</si>
  <si>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</si>
  <si>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</si>
  <si>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</si>
  <si>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</si>
  <si>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</si>
  <si>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</si>
  <si>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</si>
  <si>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</si>
  <si>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</si>
  <si>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</si>
  <si>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</si>
  <si>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</si>
  <si>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</si>
  <si>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</si>
  <si>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</si>
  <si>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</si>
  <si>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</si>
  <si>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</si>
  <si>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</si>
  <si>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</si>
  <si>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</si>
  <si>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</si>
  <si>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</si>
  <si>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</si>
  <si>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</si>
  <si>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</si>
  <si>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</si>
  <si>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</si>
  <si>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</si>
  <si>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</si>
  <si>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</si>
  <si>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</si>
  <si>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</si>
  <si>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</si>
  <si>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</si>
  <si>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</si>
  <si>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</si>
  <si>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</si>
  <si>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</si>
  <si>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</si>
  <si>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</si>
  <si>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</si>
  <si>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</si>
  <si>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</si>
  <si>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</si>
  <si>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</si>
  <si>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</si>
  <si>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</si>
  <si>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</si>
  <si>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</si>
  <si>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</si>
  <si>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</si>
  <si>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</si>
  <si>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</si>
  <si>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</si>
  <si>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</si>
  <si>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</si>
  <si>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</si>
  <si>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</si>
  <si>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</si>
  <si>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</si>
  <si>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</si>
  <si>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</si>
  <si>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</si>
  <si>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</si>
  <si>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</si>
  <si>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</si>
  <si>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</si>
  <si>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</si>
  <si>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</si>
  <si>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</si>
  <si>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</si>
  <si>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</si>
  <si>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</si>
  <si>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</si>
  <si>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</si>
  <si>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</si>
  <si>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</si>
  <si>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</si>
  <si>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</si>
  <si>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</si>
  <si>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</si>
  <si>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</si>
  <si>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</si>
  <si>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</si>
  <si>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</si>
  <si>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</si>
  <si>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</si>
  <si>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</si>
  <si>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</si>
  <si>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</si>
  <si>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</si>
  <si>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</si>
  <si>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</si>
  <si>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</si>
  <si>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</si>
  <si>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</si>
  <si>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</si>
  <si>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</si>
  <si>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</si>
  <si>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</si>
  <si>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</si>
  <si>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</si>
  <si>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</si>
  <si>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</si>
  <si>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</si>
  <si>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</si>
  <si>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</si>
  <si>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</si>
  <si>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</si>
  <si>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</si>
  <si>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</si>
  <si>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</si>
  <si>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</si>
  <si>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</si>
  <si>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</si>
  <si>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</si>
  <si>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</si>
  <si>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</si>
  <si>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</si>
  <si>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</si>
  <si>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</si>
  <si>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</si>
  <si>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</si>
  <si>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</si>
  <si>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</si>
  <si>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</si>
  <si>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</si>
  <si>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</si>
  <si>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</si>
  <si>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</si>
  <si>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</si>
  <si>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</si>
  <si>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</si>
  <si>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</si>
  <si>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</si>
  <si>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</si>
  <si>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</si>
  <si>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</si>
  <si>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</si>
  <si>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</si>
  <si>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</si>
  <si>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</si>
  <si>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</si>
  <si>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</si>
  <si>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</si>
  <si>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</si>
  <si>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</si>
  <si>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</si>
  <si>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</si>
  <si>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</si>
  <si>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</si>
  <si>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</si>
  <si>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</si>
  <si>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</si>
  <si>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</si>
  <si>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</si>
  <si>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</si>
  <si>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</si>
  <si>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</si>
  <si>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</si>
  <si>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</si>
  <si>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</si>
  <si>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</si>
  <si>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</si>
  <si>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</si>
  <si>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</si>
  <si>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</si>
  <si>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</si>
  <si>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</si>
  <si>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</si>
  <si>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</si>
  <si>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</si>
  <si>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</si>
  <si>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</si>
  <si>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</si>
  <si>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</si>
  <si>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</si>
  <si>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</si>
  <si>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</si>
  <si>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</si>
  <si>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</si>
  <si>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</si>
  <si>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</si>
  <si>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</si>
  <si>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</si>
  <si>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</si>
  <si>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</si>
  <si>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</si>
  <si>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</si>
  <si>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</si>
  <si>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</si>
  <si>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</si>
  <si>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</si>
  <si>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</si>
  <si>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</si>
  <si>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</si>
  <si>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</si>
  <si>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</si>
  <si>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</si>
  <si>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</si>
  <si>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</si>
  <si>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</si>
  <si>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</si>
  <si>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</si>
  <si>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</si>
  <si>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</si>
  <si>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</si>
  <si>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</si>
  <si>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</si>
  <si>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</si>
  <si>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</si>
  <si>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</si>
  <si>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</si>
  <si>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</si>
  <si>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</si>
  <si>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</si>
  <si>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</si>
  <si>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</si>
  <si>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</si>
  <si>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</si>
  <si>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</si>
  <si>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</si>
  <si>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</si>
  <si>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</si>
  <si>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</si>
  <si>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</si>
  <si>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</si>
  <si>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</si>
  <si>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</si>
  <si>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</si>
  <si>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</si>
  <si>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</si>
  <si>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</si>
  <si>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</si>
  <si>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</si>
  <si>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</si>
  <si>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</si>
  <si>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</si>
  <si>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</si>
  <si>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</si>
  <si>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</si>
  <si>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</si>
  <si>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</si>
  <si>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</si>
  <si>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</si>
  <si>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</si>
  <si>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</si>
  <si>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</si>
  <si>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</si>
  <si>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</si>
  <si>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</si>
  <si>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</si>
  <si>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</si>
  <si>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</si>
  <si>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</si>
  <si>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</si>
  <si>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</si>
  <si>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</si>
  <si>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</si>
  <si>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</si>
  <si>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</si>
  <si>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</si>
  <si>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</si>
  <si>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</si>
  <si>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</si>
  <si>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</si>
  <si>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</si>
  <si>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</si>
  <si>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</si>
  <si>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</si>
  <si>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</si>
  <si>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</si>
  <si>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</si>
  <si>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</si>
  <si>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</si>
  <si>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</si>
  <si>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</si>
  <si>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</si>
  <si>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</si>
  <si>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</si>
  <si>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</si>
  <si>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</si>
  <si>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</si>
  <si>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</si>
  <si>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</si>
  <si>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</si>
  <si>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</si>
  <si>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</si>
  <si>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</si>
  <si>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</si>
  <si>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</si>
  <si>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</si>
  <si>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</si>
  <si>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</si>
  <si>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</si>
  <si>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</si>
  <si>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</si>
  <si>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</si>
  <si>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</si>
  <si>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</si>
  <si>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</si>
  <si>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</si>
  <si>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</si>
  <si>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</si>
  <si>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</si>
  <si>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</si>
  <si>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</si>
  <si>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</si>
  <si>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</si>
  <si>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</si>
  <si>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</si>
  <si>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</si>
  <si>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</si>
  <si>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</si>
  <si>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</si>
  <si>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</si>
  <si>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</si>
  <si>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</si>
  <si>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</si>
  <si>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</si>
  <si>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</si>
  <si>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</si>
  <si>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</si>
  <si>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</si>
  <si>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</si>
  <si>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</si>
  <si>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</si>
  <si>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</si>
  <si>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</si>
  <si>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</si>
  <si>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</si>
  <si>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</si>
  <si>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</si>
  <si>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</si>
  <si>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</si>
  <si>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</si>
  <si>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</si>
  <si>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</si>
  <si>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</si>
  <si>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</si>
  <si>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</si>
  <si>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</si>
  <si>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</si>
  <si>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</si>
  <si>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</si>
  <si>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</si>
  <si>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</si>
  <si>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</si>
  <si>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</si>
  <si>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</si>
  <si>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</si>
  <si>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</si>
  <si>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</si>
  <si>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</si>
  <si>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</si>
  <si>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</si>
  <si>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</si>
  <si>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</si>
  <si>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</si>
  <si>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</si>
  <si>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</si>
  <si>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</si>
  <si>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</si>
  <si>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</si>
  <si>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</si>
  <si>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</si>
  <si>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</si>
  <si>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</si>
  <si>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</si>
  <si>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</si>
  <si>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</si>
  <si>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</si>
  <si>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</si>
  <si>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</si>
  <si>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</si>
  <si>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</si>
  <si>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</si>
  <si>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</si>
  <si>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</si>
  <si>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</si>
  <si>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</si>
  <si>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</si>
  <si>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</si>
  <si>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</si>
  <si>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</si>
  <si>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</si>
  <si>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</si>
  <si>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</si>
  <si>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</si>
  <si>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</si>
  <si>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</si>
  <si>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</si>
  <si>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</si>
  <si>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</si>
  <si>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</si>
  <si>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</si>
  <si>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</si>
  <si>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</si>
  <si>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</si>
  <si>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</si>
  <si>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</si>
  <si>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</si>
  <si>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</si>
  <si>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</si>
  <si>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</si>
  <si>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</si>
  <si>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</si>
  <si>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</si>
  <si>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</si>
  <si>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</si>
  <si>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</si>
  <si>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</si>
  <si>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</si>
  <si>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</si>
  <si>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</si>
  <si>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</si>
  <si>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</si>
  <si>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</si>
  <si>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</si>
  <si>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</si>
  <si>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</si>
  <si>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</si>
  <si>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</si>
  <si>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</si>
  <si>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</si>
  <si>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</si>
  <si>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</si>
  <si>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</si>
  <si>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</si>
  <si>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</si>
  <si>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</si>
  <si>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</si>
  <si>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</si>
  <si>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</si>
  <si>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</si>
  <si>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</si>
  <si>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</si>
  <si>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</si>
  <si>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</si>
  <si>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</si>
  <si>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</si>
  <si>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</si>
  <si>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</si>
  <si>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</si>
  <si>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</si>
  <si>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</si>
  <si>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</si>
  <si>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</si>
  <si>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</si>
  <si>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</si>
  <si>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</si>
  <si>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</si>
  <si>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</si>
  <si>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</si>
  <si>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</si>
  <si>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</si>
  <si>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</si>
  <si>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</si>
  <si>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</si>
  <si>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</si>
  <si>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</si>
  <si>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</si>
  <si>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</si>
  <si>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</si>
  <si>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</si>
  <si>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</si>
  <si>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</si>
  <si>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</si>
  <si>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</si>
  <si>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</si>
  <si>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</si>
  <si>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</si>
  <si>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</si>
  <si>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</si>
  <si>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</si>
  <si>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</si>
  <si>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</si>
  <si>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</si>
  <si>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</si>
  <si>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</si>
  <si>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</si>
  <si>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</si>
  <si>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</si>
  <si>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</si>
  <si>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</si>
  <si>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</si>
  <si>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</si>
  <si>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</si>
  <si>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</si>
  <si>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</si>
  <si>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</si>
  <si>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</si>
  <si>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</si>
  <si>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</si>
  <si>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</si>
  <si>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</si>
  <si>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</si>
  <si>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</si>
  <si>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</si>
  <si>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</si>
  <si>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</si>
  <si>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</si>
  <si>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</si>
  <si>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</si>
  <si>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</si>
  <si>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</si>
  <si>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</si>
  <si>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</si>
  <si>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</si>
  <si>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</si>
  <si>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</si>
  <si>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</si>
  <si>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</si>
  <si>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</si>
  <si>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</si>
  <si>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</si>
  <si>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</si>
  <si>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</si>
  <si>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</si>
  <si>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</si>
  <si>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</si>
  <si>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</si>
  <si>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</si>
  <si>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</si>
  <si>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</si>
  <si>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</si>
  <si>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</si>
  <si>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</si>
  <si>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</si>
  <si>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</si>
  <si>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</si>
  <si>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</si>
  <si>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</si>
  <si>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</si>
  <si>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</si>
  <si>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</si>
  <si>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</si>
  <si>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</si>
  <si>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</si>
  <si>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</si>
  <si>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</si>
  <si>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</si>
  <si>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</si>
  <si>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</si>
  <si>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</si>
  <si>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</si>
  <si>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</si>
  <si>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</si>
  <si>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</si>
  <si>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</si>
  <si>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</si>
  <si>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</si>
  <si>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</si>
  <si>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</si>
  <si>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</si>
  <si>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</si>
  <si>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</si>
  <si>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</si>
  <si>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</si>
  <si>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</si>
  <si>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</si>
  <si>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</si>
  <si>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</si>
  <si>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</si>
  <si>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</si>
  <si>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</si>
  <si>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</si>
  <si>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</si>
  <si>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</si>
  <si>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</si>
  <si>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</si>
  <si>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</si>
  <si>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</si>
  <si>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</si>
  <si>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</si>
  <si>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</si>
  <si>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</si>
  <si>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</si>
  <si>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</si>
  <si>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</si>
  <si>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</si>
  <si>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</si>
  <si>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</si>
  <si>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</si>
  <si>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</si>
  <si>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</si>
  <si>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</si>
  <si>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</si>
  <si>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</si>
  <si>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</si>
  <si>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</si>
  <si>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</si>
  <si>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</si>
  <si>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</si>
  <si>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</si>
  <si>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</si>
  <si>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</si>
  <si>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</si>
  <si>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</si>
  <si>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</si>
  <si>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</si>
  <si>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</si>
  <si>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</si>
  <si>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</si>
  <si>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</si>
  <si>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</si>
  <si>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</si>
  <si>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</si>
  <si>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</si>
  <si>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</si>
  <si>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</si>
  <si>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</si>
  <si>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</si>
  <si>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</si>
  <si>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</si>
  <si>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</si>
  <si>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</si>
  <si>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</si>
  <si>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</si>
  <si>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</si>
  <si>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</si>
  <si>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</si>
  <si>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</si>
  <si>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</si>
  <si>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</si>
  <si>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</si>
  <si>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</si>
  <si>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</si>
  <si>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</si>
  <si>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</si>
  <si>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</si>
  <si>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</si>
  <si>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</si>
  <si>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</si>
  <si>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</si>
  <si>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</si>
  <si>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</si>
  <si>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</si>
  <si>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</si>
  <si>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</si>
  <si>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</si>
  <si>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</si>
  <si>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</si>
  <si>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</si>
  <si>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</si>
  <si>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</si>
  <si>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</si>
  <si>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</si>
  <si>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</si>
  <si>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</si>
  <si>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</si>
  <si>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</si>
  <si>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</si>
  <si>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</si>
  <si>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</si>
  <si>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</si>
  <si>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</si>
  <si>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</si>
  <si>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</si>
  <si>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</si>
  <si>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</si>
  <si>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</si>
  <si>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</si>
  <si>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</si>
  <si>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</si>
  <si>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</si>
  <si>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</si>
  <si>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</si>
  <si>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</si>
  <si>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</si>
  <si>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</si>
  <si>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</si>
  <si>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</si>
  <si>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</si>
  <si>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</si>
  <si>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</si>
  <si>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</si>
  <si>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</si>
  <si>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</si>
  <si>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</si>
  <si>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</si>
  <si>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</si>
  <si>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</si>
  <si>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</si>
  <si>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</si>
  <si>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</si>
  <si>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</si>
  <si>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</si>
  <si>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</si>
  <si>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</si>
  <si>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</si>
  <si>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</si>
  <si>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</si>
  <si>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</si>
  <si>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</si>
  <si>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</si>
  <si>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</si>
  <si>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</si>
  <si>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</si>
  <si>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</si>
  <si>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</si>
  <si>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</si>
  <si>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</si>
  <si>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</si>
  <si>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</si>
  <si>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</si>
  <si>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</si>
  <si>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</si>
  <si>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</si>
  <si>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</si>
  <si>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</si>
  <si>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</si>
  <si>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</si>
  <si>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</si>
  <si>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</si>
  <si>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</si>
  <si>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</si>
  <si>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</si>
  <si>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</si>
  <si>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</si>
  <si>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</si>
  <si>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</si>
  <si>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</si>
  <si>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</si>
  <si>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</si>
  <si>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</si>
  <si>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</si>
  <si>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</si>
  <si>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</si>
  <si>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</si>
  <si>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</si>
  <si>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</si>
  <si>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</si>
  <si>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</si>
  <si>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</si>
  <si>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</si>
  <si>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</si>
  <si>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</si>
  <si>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</si>
  <si>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</si>
  <si>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</si>
  <si>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</si>
  <si>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</si>
  <si>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</si>
  <si>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</si>
  <si>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</si>
  <si>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</si>
  <si>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</si>
  <si>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</si>
  <si>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</si>
  <si>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</si>
  <si>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</si>
  <si>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</si>
  <si>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</si>
  <si>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</si>
  <si>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</si>
  <si>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</si>
  <si>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</si>
  <si>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</si>
  <si>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</si>
  <si>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</si>
  <si>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</si>
  <si>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</si>
  <si>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</si>
  <si>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</si>
  <si>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</si>
  <si>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</si>
  <si>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</si>
  <si>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</si>
  <si>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</si>
  <si>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</si>
  <si>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</si>
  <si>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</si>
  <si>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</si>
  <si>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</si>
  <si>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</si>
  <si>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</si>
  <si>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</si>
  <si>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</si>
  <si>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</si>
  <si>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</si>
  <si>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</si>
  <si>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</si>
  <si>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</si>
  <si>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</si>
  <si>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</si>
  <si>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</si>
  <si>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</si>
  <si>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</si>
  <si>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</si>
  <si>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</si>
  <si>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</si>
  <si>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</si>
  <si>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</si>
  <si>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</si>
  <si>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</si>
  <si>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</si>
  <si>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</si>
  <si>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</si>
  <si>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</si>
  <si>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</si>
  <si>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</si>
  <si>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</si>
  <si>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</si>
  <si>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</si>
  <si>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</si>
  <si>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</si>
  <si>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</si>
  <si>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</si>
  <si>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</si>
  <si>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</si>
  <si>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</si>
  <si>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</si>
  <si>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</si>
  <si>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</si>
  <si>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</si>
  <si>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</si>
  <si>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</si>
  <si>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</si>
  <si>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</si>
  <si>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</si>
  <si>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</si>
  <si>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</si>
  <si>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</si>
  <si>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</si>
  <si>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</si>
  <si>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</si>
  <si>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</si>
  <si>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</si>
  <si>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</si>
  <si>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</si>
  <si>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</si>
  <si>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</si>
  <si>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</si>
  <si>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</si>
  <si>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</si>
  <si>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</si>
  <si>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</si>
  <si>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</si>
  <si>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</si>
  <si>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</si>
  <si>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</si>
  <si>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</si>
  <si>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</si>
  <si>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</si>
  <si>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</si>
  <si>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</si>
  <si>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</si>
  <si>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</si>
  <si>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</si>
  <si>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</si>
  <si>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</si>
  <si>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</si>
  <si>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</si>
  <si>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</si>
  <si>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</si>
  <si>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</si>
  <si>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</si>
  <si>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</si>
  <si>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</si>
  <si>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</si>
  <si>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</si>
  <si>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</si>
  <si>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</si>
  <si>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</si>
  <si>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</si>
  <si>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</si>
  <si>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</si>
  <si>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</si>
  <si>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</si>
  <si>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</si>
  <si>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</si>
  <si>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</si>
  <si>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</si>
  <si>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</si>
  <si>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</si>
  <si>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</si>
  <si>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</si>
  <si>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</si>
  <si>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</si>
  <si>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</si>
  <si>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</si>
  <si>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</si>
  <si>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</si>
  <si>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</si>
  <si>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</si>
  <si>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</si>
  <si>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</si>
  <si>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</si>
  <si>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</si>
  <si>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</si>
  <si>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</si>
  <si>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</si>
  <si>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</si>
  <si>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</si>
  <si>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</si>
  <si>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</si>
  <si>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</si>
  <si>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</si>
  <si>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</si>
  <si>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</si>
  <si>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</si>
  <si>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</si>
  <si>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</si>
  <si>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</si>
  <si>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</si>
  <si>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</si>
  <si>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</si>
  <si>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</si>
  <si>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</si>
  <si>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</si>
  <si>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</si>
  <si>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</si>
  <si>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</si>
  <si>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</si>
  <si>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</si>
  <si>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</si>
  <si>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</si>
  <si>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</si>
  <si>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</si>
  <si>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</si>
  <si>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</si>
  <si>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</si>
  <si>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</si>
  <si>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</si>
  <si>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</si>
  <si>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</si>
  <si>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</si>
  <si>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</si>
  <si>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</si>
  <si>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</si>
  <si>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</si>
  <si>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</si>
  <si>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</si>
  <si>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</si>
  <si>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</si>
  <si>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</si>
  <si>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</si>
  <si>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</si>
  <si>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</si>
  <si>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</si>
  <si>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</si>
  <si>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</si>
  <si>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</si>
  <si>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</si>
  <si>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</si>
  <si>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</si>
  <si>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</si>
  <si>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</si>
  <si>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</si>
  <si>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</si>
  <si>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</si>
  <si>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</si>
  <si>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</si>
  <si>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</si>
  <si>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</si>
  <si>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</si>
  <si>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</si>
  <si>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</si>
  <si>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</si>
  <si>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</si>
  <si>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</si>
  <si>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</si>
  <si>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</si>
  <si>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</si>
  <si>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</si>
  <si>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</si>
  <si>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</si>
  <si>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</si>
  <si>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</si>
  <si>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</si>
  <si>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</si>
  <si>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</si>
  <si>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</si>
  <si>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</si>
  <si>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</si>
  <si>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</si>
  <si>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</si>
  <si>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</si>
  <si>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</si>
  <si>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</si>
  <si>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</si>
  <si>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</si>
  <si>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</si>
  <si>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</si>
  <si>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</si>
  <si>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</si>
  <si>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</si>
  <si>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</si>
  <si>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</si>
  <si>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</si>
  <si>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</si>
  <si>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</si>
  <si>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</si>
  <si>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</si>
  <si>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</si>
  <si>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</si>
  <si>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</si>
  <si>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</si>
  <si>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</si>
  <si>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</si>
  <si>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</si>
  <si>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</si>
  <si>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</si>
  <si>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</si>
  <si>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</si>
  <si>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</si>
  <si>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</si>
  <si>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</si>
  <si>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</si>
  <si>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</si>
  <si>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</si>
  <si>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</si>
  <si>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</si>
  <si>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</si>
  <si>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</si>
  <si>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</si>
  <si>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</si>
  <si>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</si>
  <si>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</si>
  <si>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</si>
  <si>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</si>
  <si>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</si>
  <si>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</si>
  <si>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</si>
  <si>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</si>
  <si>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</si>
  <si>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</si>
  <si>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</si>
  <si>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</si>
  <si>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</si>
  <si>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</si>
  <si>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</si>
  <si>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</si>
  <si>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</si>
  <si>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</si>
  <si>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</si>
  <si>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</si>
  <si>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</si>
  <si>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</si>
  <si>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</si>
  <si>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</si>
  <si>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</si>
  <si>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</si>
  <si>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</si>
  <si>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</si>
  <si>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</si>
  <si>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</si>
  <si>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</si>
  <si>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</si>
  <si>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</si>
  <si>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</si>
  <si>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</si>
  <si>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</si>
  <si>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</si>
  <si>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</si>
  <si>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</si>
  <si>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</si>
  <si>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</si>
  <si>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</si>
  <si>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</si>
  <si>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</si>
  <si>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</si>
  <si>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</si>
  <si>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</si>
  <si>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</si>
  <si>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</si>
  <si>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</si>
  <si>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</si>
  <si>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</si>
  <si>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</si>
  <si>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</si>
  <si>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</si>
  <si>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</si>
  <si>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</si>
  <si>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</si>
  <si>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</si>
  <si>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</si>
  <si>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</si>
  <si>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</si>
  <si>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</si>
  <si>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</si>
  <si>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</si>
  <si>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</si>
  <si>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</si>
  <si>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</si>
  <si>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</si>
  <si>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</si>
  <si>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</si>
  <si>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</si>
  <si>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</si>
  <si>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</si>
  <si>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</si>
  <si>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</si>
  <si>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</si>
  <si>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</si>
  <si>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</si>
  <si>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</si>
  <si>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</si>
  <si>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</si>
  <si>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</si>
  <si>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</si>
  <si>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</si>
  <si>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</si>
  <si>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</si>
  <si>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</si>
  <si>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</si>
  <si>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</si>
  <si>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</si>
  <si>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</si>
  <si>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</si>
  <si>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</si>
  <si>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</si>
  <si>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</si>
  <si>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</si>
  <si>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</si>
  <si>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</si>
  <si>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</si>
  <si>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</si>
  <si>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</si>
  <si>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</si>
  <si>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</si>
  <si>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</si>
  <si>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</si>
  <si>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</si>
  <si>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</si>
  <si>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</si>
  <si>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</si>
  <si>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</si>
  <si>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</si>
  <si>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</si>
  <si>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</si>
  <si>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</si>
  <si>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</si>
  <si>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</si>
  <si>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</si>
  <si>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</si>
  <si>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</si>
  <si>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</si>
  <si>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</si>
  <si>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</si>
  <si>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</si>
  <si>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</si>
  <si>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</si>
  <si>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</si>
  <si>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</si>
  <si>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</si>
  <si>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</si>
  <si>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</si>
  <si>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</si>
  <si>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</si>
  <si>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</si>
  <si>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</si>
  <si>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</si>
  <si>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</si>
  <si>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</si>
  <si>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</si>
  <si>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</si>
  <si>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</si>
  <si>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</si>
  <si>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</si>
  <si>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</si>
  <si>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</si>
  <si>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</si>
  <si>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</si>
  <si>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</si>
  <si>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</si>
  <si>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</si>
  <si>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</si>
  <si>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</si>
  <si>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</si>
  <si>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</si>
  <si>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</si>
  <si>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</si>
  <si>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</si>
  <si>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</si>
  <si>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</si>
  <si>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</si>
  <si>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</si>
  <si>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</si>
  <si>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</si>
  <si>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</si>
  <si>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</si>
  <si>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</si>
  <si>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</si>
  <si>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</si>
  <si>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</si>
  <si>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</si>
  <si>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</si>
  <si>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</si>
  <si>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</si>
  <si>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</si>
  <si>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</si>
  <si>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</si>
  <si>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</si>
  <si>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</si>
  <si>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</si>
  <si>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</si>
  <si>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</si>
  <si>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</si>
  <si>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</si>
  <si>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</si>
  <si>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</si>
  <si>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</si>
  <si>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</si>
  <si>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</si>
  <si>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</si>
  <si>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</si>
  <si>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</si>
  <si>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</si>
  <si>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</si>
  <si>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</si>
  <si>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</si>
  <si>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</si>
  <si>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</si>
  <si>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</si>
  <si>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</si>
  <si>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</si>
  <si>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</si>
  <si>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</si>
  <si>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</si>
  <si>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</si>
  <si>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</si>
  <si>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</si>
  <si>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</si>
  <si>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</si>
  <si>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</si>
  <si>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</si>
  <si>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</si>
  <si>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</si>
  <si>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</si>
  <si>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</si>
  <si>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</si>
  <si>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</si>
  <si>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</si>
  <si>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</si>
  <si>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</si>
  <si>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</si>
  <si>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</si>
  <si>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</si>
  <si>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</si>
  <si>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</si>
  <si>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</si>
  <si>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</si>
  <si>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</si>
  <si>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</si>
  <si>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</si>
  <si>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</si>
  <si>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</si>
  <si>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</si>
  <si>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</si>
  <si>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</si>
  <si>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</si>
  <si>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</si>
  <si>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</si>
  <si>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</si>
  <si>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</si>
  <si>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</si>
  <si>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</si>
  <si>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</si>
  <si>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</si>
  <si>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</si>
  <si>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</si>
  <si>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</si>
  <si>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</si>
  <si>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</si>
  <si>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</si>
  <si>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</si>
  <si>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</si>
  <si>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</si>
  <si>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</si>
  <si>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</si>
  <si>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</si>
  <si>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</si>
  <si>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</si>
  <si>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</si>
  <si>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</si>
  <si>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</si>
  <si>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</si>
  <si>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</si>
  <si>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</si>
  <si>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</si>
  <si>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</si>
  <si>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</si>
  <si>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</si>
  <si>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</si>
  <si>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</si>
  <si>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</si>
  <si>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</si>
  <si>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</si>
  <si>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</si>
  <si>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</si>
  <si>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</si>
  <si>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</si>
  <si>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</si>
  <si>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</si>
  <si>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</si>
  <si>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</si>
  <si>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</si>
  <si>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</si>
  <si>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</si>
  <si>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</si>
  <si>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</si>
  <si>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</si>
  <si>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</si>
  <si>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</si>
  <si>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</si>
  <si>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</si>
  <si>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</si>
  <si>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</si>
  <si>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</si>
  <si>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</si>
  <si>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</si>
  <si>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</si>
  <si>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</si>
  <si>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</si>
  <si>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</si>
  <si>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</si>
  <si>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</si>
  <si>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</si>
  <si>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</si>
  <si>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</si>
  <si>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</si>
  <si>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</si>
  <si>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</si>
  <si>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</si>
  <si>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</si>
  <si>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</si>
  <si>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</si>
  <si>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</si>
  <si>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</si>
  <si>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</si>
  <si>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</si>
  <si>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</si>
  <si>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</si>
  <si>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</si>
  <si>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</si>
  <si>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</si>
  <si>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</si>
  <si>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</si>
  <si>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</si>
  <si>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</si>
  <si>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</si>
  <si>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</si>
  <si>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</si>
  <si>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</si>
  <si>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</si>
  <si>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</si>
  <si>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</si>
  <si>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</si>
  <si>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</si>
  <si>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</si>
  <si>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</si>
  <si>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</si>
  <si>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</si>
  <si>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</si>
  <si>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</si>
  <si>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</si>
  <si>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</si>
  <si>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</si>
  <si>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</si>
  <si>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</si>
  <si>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</si>
  <si>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</si>
  <si>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</si>
  <si>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</si>
  <si>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</si>
  <si>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</si>
  <si>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</si>
  <si>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</si>
  <si>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</si>
  <si>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</si>
  <si>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</si>
  <si>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</si>
  <si>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</si>
  <si>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</si>
  <si>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</si>
  <si>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</si>
  <si>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</si>
  <si>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</si>
  <si>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</si>
  <si>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</si>
  <si>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</si>
  <si>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</si>
  <si>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</si>
  <si>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</si>
  <si>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</si>
  <si>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</si>
  <si>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</si>
  <si>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</si>
  <si>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</si>
  <si>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</si>
  <si>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</si>
  <si>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</si>
  <si>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</si>
  <si>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</si>
  <si>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</si>
  <si>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</si>
  <si>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</si>
  <si>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</si>
  <si>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</si>
  <si>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</si>
  <si>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</si>
  <si>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</si>
  <si>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</si>
  <si>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</si>
  <si>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</si>
  <si>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</si>
  <si>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</si>
  <si>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</si>
  <si>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</si>
  <si>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</si>
  <si>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</si>
  <si>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</si>
  <si>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</si>
  <si>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</si>
  <si>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</si>
  <si>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</si>
  <si>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</si>
  <si>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</si>
  <si>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</si>
  <si>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</si>
  <si>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</si>
  <si>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</si>
  <si>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</si>
  <si>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</si>
  <si>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</si>
  <si>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</si>
  <si>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</si>
  <si>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</si>
  <si>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</si>
  <si>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</si>
  <si>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</si>
  <si>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</si>
  <si>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</si>
  <si>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</si>
  <si>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</si>
  <si>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</si>
  <si>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</si>
  <si>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</si>
  <si>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</si>
  <si>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</si>
  <si>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</si>
  <si>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</si>
  <si>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</si>
  <si>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</si>
  <si>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</si>
  <si>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</si>
  <si>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</si>
  <si>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</si>
  <si>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</si>
  <si>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</si>
  <si>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</si>
  <si>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</si>
  <si>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</si>
  <si>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</si>
  <si>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</si>
  <si>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</si>
  <si>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</si>
  <si>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</si>
  <si>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</si>
  <si>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</si>
  <si>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</si>
  <si>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</si>
  <si>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</si>
  <si>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</si>
  <si>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</si>
  <si>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</si>
  <si>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</si>
  <si>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</si>
  <si>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</si>
  <si>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</si>
  <si>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</si>
  <si>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</si>
  <si>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</si>
  <si>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</si>
  <si>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</si>
  <si>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</si>
  <si>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</si>
  <si>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</si>
  <si>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</si>
  <si>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</si>
  <si>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</si>
  <si>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</si>
  <si>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</si>
  <si>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</si>
  <si>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</si>
  <si>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</si>
  <si>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</si>
  <si>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</si>
  <si>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</si>
  <si>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</si>
  <si>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</si>
  <si>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</si>
  <si>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</si>
  <si>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</si>
  <si>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</si>
  <si>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</si>
  <si>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</si>
  <si>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</si>
  <si>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</si>
  <si>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</si>
  <si>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</si>
  <si>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</si>
  <si>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</si>
  <si>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</si>
  <si>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</si>
  <si>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</si>
  <si>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</si>
  <si>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</si>
  <si>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</si>
  <si>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</si>
  <si>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</si>
  <si>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</si>
  <si>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</si>
  <si>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</si>
  <si>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</si>
  <si>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</si>
  <si>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</si>
  <si>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</si>
  <si>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</si>
  <si>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</si>
  <si>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</si>
  <si>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</si>
  <si>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</si>
  <si>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</si>
  <si>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</si>
  <si>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</si>
  <si>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</si>
  <si>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</si>
  <si>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</si>
  <si>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</si>
  <si>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</si>
  <si>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</si>
  <si>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</si>
  <si>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</si>
  <si>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</si>
  <si>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</si>
  <si>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</si>
  <si>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</si>
  <si>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</si>
  <si>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</si>
  <si>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</si>
  <si>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</si>
  <si>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</si>
  <si>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</si>
  <si>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</si>
  <si>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</si>
  <si>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</si>
  <si>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</si>
  <si>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</si>
  <si>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</si>
  <si>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</si>
  <si>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</si>
  <si>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</si>
  <si>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</si>
  <si>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</si>
  <si>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</si>
  <si>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</si>
  <si>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</si>
  <si>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</si>
  <si>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</si>
  <si>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</si>
  <si>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</si>
  <si>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</si>
  <si>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</si>
  <si>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</si>
  <si>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</si>
  <si>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</si>
  <si>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</si>
  <si>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</si>
  <si>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</si>
  <si>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</si>
  <si>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</si>
  <si>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</si>
  <si>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</si>
  <si>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</si>
  <si>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</si>
  <si>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</si>
  <si>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</si>
  <si>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</si>
  <si>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</si>
  <si>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</si>
  <si>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</si>
  <si>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</si>
  <si>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</si>
  <si>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</si>
  <si>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</si>
  <si>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</si>
  <si>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</si>
  <si>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</si>
  <si>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</si>
  <si>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</si>
  <si>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</si>
  <si>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</si>
  <si>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</si>
  <si>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</si>
  <si>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</si>
  <si>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</si>
  <si>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</si>
  <si>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</si>
  <si>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</si>
  <si>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</si>
  <si>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</si>
  <si>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</si>
  <si>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</si>
  <si>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</si>
  <si>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</si>
  <si>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</si>
  <si>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</si>
  <si>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</si>
  <si>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</si>
  <si>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</si>
  <si>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</si>
  <si>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</si>
  <si>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</si>
  <si>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</si>
  <si>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</si>
  <si>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</si>
  <si>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</si>
  <si>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</si>
  <si>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</si>
  <si>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</si>
  <si>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</si>
  <si>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</si>
  <si>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</si>
  <si>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</si>
  <si>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</si>
  <si>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</si>
  <si>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</si>
  <si>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</si>
  <si>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</si>
  <si>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</si>
  <si>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</si>
  <si>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</si>
  <si>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</si>
  <si>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</si>
  <si>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</si>
  <si>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</si>
  <si>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</si>
  <si>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</si>
  <si>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</si>
  <si>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</si>
  <si>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</si>
  <si>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</si>
  <si>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</si>
  <si>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</si>
  <si>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</si>
  <si>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</si>
  <si>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</si>
  <si>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</si>
  <si>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</si>
  <si>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</si>
  <si>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</si>
  <si>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</si>
  <si>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</si>
  <si>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</si>
  <si>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</si>
  <si>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</si>
  <si>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</si>
  <si>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</si>
  <si>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</si>
  <si>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</si>
  <si>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</si>
  <si>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</si>
  <si>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</si>
  <si>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</si>
  <si>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</si>
  <si>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</si>
  <si>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</si>
  <si>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</si>
  <si>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</si>
  <si>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</si>
  <si>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</si>
  <si>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</si>
  <si>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</si>
  <si>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</si>
  <si>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</si>
  <si>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</si>
  <si>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</si>
  <si>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</si>
  <si>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</si>
  <si>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</si>
  <si>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</si>
  <si>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</si>
  <si>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</si>
  <si>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</si>
  <si>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</si>
  <si>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</si>
  <si>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</si>
  <si>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</si>
  <si>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</si>
  <si>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</si>
  <si>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</si>
  <si>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</si>
  <si>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</si>
  <si>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</si>
  <si>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</si>
  <si>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</si>
  <si>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</si>
  <si>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</si>
  <si>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</si>
  <si>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</si>
  <si>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</si>
  <si>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</si>
  <si>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</si>
  <si>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</si>
  <si>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</si>
  <si>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</si>
  <si>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</si>
  <si>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</si>
  <si>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</si>
  <si>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</si>
  <si>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</si>
  <si>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</si>
  <si>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</si>
  <si>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</si>
  <si>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</si>
  <si>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</si>
  <si>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</si>
  <si>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</si>
  <si>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</si>
  <si>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</si>
  <si>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</si>
  <si>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</si>
  <si>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</si>
  <si>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</si>
  <si>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</si>
  <si>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</si>
  <si>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</si>
  <si>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</si>
  <si>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</si>
  <si>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</si>
  <si>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</si>
  <si>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</si>
  <si>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</si>
  <si>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</si>
  <si>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</si>
  <si>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</si>
  <si>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</si>
  <si>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</si>
  <si>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</si>
  <si>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</si>
  <si>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</si>
  <si>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</si>
  <si>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</si>
  <si>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</si>
  <si>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</si>
  <si>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</si>
  <si>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</si>
  <si>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</si>
  <si>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</si>
  <si>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</si>
  <si>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</si>
  <si>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</si>
  <si>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</si>
  <si>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</si>
  <si>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</si>
  <si>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</si>
  <si>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</si>
  <si>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</si>
  <si>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</si>
  <si>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</si>
  <si>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</si>
  <si>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</si>
  <si>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</si>
  <si>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</si>
  <si>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</si>
  <si>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</si>
  <si>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</si>
  <si>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</si>
  <si>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</si>
  <si>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</si>
  <si>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</si>
  <si>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</si>
  <si>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</si>
  <si>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</si>
  <si>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</si>
  <si>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</si>
  <si>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</si>
  <si>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</si>
  <si>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</si>
  <si>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</si>
  <si>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</si>
  <si>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</si>
  <si>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</si>
  <si>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</si>
  <si>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</si>
  <si>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</si>
  <si>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</si>
  <si>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</si>
  <si>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</si>
  <si>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</si>
  <si>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</si>
  <si>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</si>
  <si>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</si>
  <si>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</si>
  <si>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</si>
  <si>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</si>
  <si>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</si>
  <si>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</si>
  <si>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</si>
  <si>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</si>
  <si>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</si>
  <si>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</si>
  <si>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</si>
  <si>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</si>
  <si>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</si>
  <si>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</si>
  <si>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</si>
  <si>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</si>
  <si>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</si>
  <si>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</si>
  <si>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</si>
  <si>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</si>
  <si>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</si>
  <si>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</si>
  <si>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</si>
  <si>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</si>
  <si>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</si>
  <si>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</si>
  <si>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</si>
  <si>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</si>
  <si>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</si>
  <si>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</si>
  <si>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</si>
  <si>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</si>
  <si>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</si>
  <si>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</si>
  <si>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</si>
  <si>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</si>
  <si>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</si>
  <si>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</si>
  <si>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</si>
  <si>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</si>
  <si>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</si>
  <si>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</si>
  <si>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</si>
  <si>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</si>
  <si>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</si>
  <si>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</si>
  <si>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</si>
  <si>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</si>
  <si>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</si>
  <si>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</si>
  <si>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</si>
  <si>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</si>
  <si>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</si>
  <si>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</si>
  <si>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</si>
  <si>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</si>
  <si>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</si>
  <si>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</si>
  <si>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</si>
  <si>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</si>
  <si>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</si>
  <si>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</si>
  <si>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</si>
  <si>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</si>
  <si>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</si>
  <si>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</si>
  <si>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</si>
  <si>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</si>
  <si>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</si>
  <si>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</si>
  <si>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</si>
  <si>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</si>
  <si>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</si>
  <si>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</si>
  <si>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</si>
  <si>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</si>
  <si>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</si>
  <si>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</si>
  <si>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</si>
  <si>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</si>
  <si>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</si>
  <si>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</si>
  <si>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</si>
  <si>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</si>
  <si>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</si>
  <si>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</si>
  <si>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</si>
  <si>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</si>
  <si>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</si>
  <si>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</si>
  <si>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</si>
  <si>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</si>
  <si>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</si>
  <si>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</si>
  <si>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</si>
  <si>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</si>
  <si>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</si>
  <si>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</si>
  <si>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</si>
  <si>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</si>
  <si>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</si>
  <si>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</si>
  <si>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</si>
  <si>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</si>
  <si>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</si>
  <si>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</si>
  <si>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</si>
  <si>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</si>
  <si>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</si>
  <si>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</si>
  <si>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</si>
  <si>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</si>
  <si>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</si>
  <si>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</si>
  <si>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</si>
  <si>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</si>
  <si>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</si>
  <si>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</si>
  <si>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</si>
  <si>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</si>
  <si>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</si>
  <si>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</si>
  <si>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</si>
  <si>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</si>
  <si>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</si>
  <si>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</si>
  <si>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</si>
  <si>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</si>
  <si>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</si>
  <si>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</si>
  <si>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</si>
  <si>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</si>
  <si>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</si>
  <si>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</si>
  <si>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</si>
  <si>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</si>
  <si>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</si>
  <si>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</si>
  <si>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</si>
  <si>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</si>
  <si>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</si>
  <si>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</si>
  <si>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</si>
  <si>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</si>
  <si>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</si>
  <si>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</si>
  <si>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</si>
  <si>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</si>
  <si>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</si>
  <si>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</si>
  <si>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</si>
  <si>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</si>
  <si>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</si>
  <si>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</si>
  <si>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</si>
  <si>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</si>
  <si>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</si>
  <si>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</si>
  <si>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</si>
  <si>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</si>
  <si>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</si>
  <si>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</si>
  <si>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</si>
  <si>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</si>
  <si>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</si>
  <si>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</si>
  <si>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</si>
  <si>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</si>
  <si>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</si>
  <si>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</si>
  <si>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</si>
  <si>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</si>
  <si>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</si>
  <si>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</si>
  <si>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</si>
  <si>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</si>
  <si>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</si>
  <si>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</si>
  <si>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</si>
  <si>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</si>
  <si>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</si>
  <si>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</si>
  <si>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</si>
  <si>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</si>
  <si>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</si>
  <si>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</si>
  <si>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</si>
  <si>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</si>
  <si>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</si>
  <si>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</si>
  <si>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</si>
  <si>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</si>
  <si>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</si>
  <si>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</si>
  <si>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</si>
  <si>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</si>
  <si>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</si>
  <si>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</si>
  <si>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</si>
  <si>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</si>
  <si>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</si>
  <si>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</si>
  <si>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</si>
  <si>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</si>
  <si>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</si>
  <si>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</si>
  <si>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</si>
  <si>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</si>
  <si>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</si>
  <si>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</si>
  <si>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</si>
  <si>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</si>
  <si>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</si>
  <si>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</si>
  <si>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</si>
  <si>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</si>
  <si>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</si>
  <si>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</si>
  <si>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</si>
  <si>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</si>
  <si>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</si>
  <si>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</si>
  <si>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</si>
  <si>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</si>
  <si>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</si>
  <si>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</si>
  <si>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</si>
  <si>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</si>
  <si>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</si>
  <si>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</si>
  <si>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</si>
  <si>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</si>
  <si>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</si>
  <si>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</si>
  <si>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</si>
  <si>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</si>
  <si>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</si>
  <si>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</si>
  <si>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</si>
  <si>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</si>
  <si>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</si>
  <si>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</si>
  <si>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</si>
  <si>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</si>
  <si>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</si>
  <si>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</si>
  <si>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</si>
  <si>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</si>
  <si>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</si>
  <si>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</si>
  <si>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</si>
  <si>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</si>
  <si>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</si>
  <si>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</si>
  <si>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</si>
  <si>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</si>
  <si>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</si>
  <si>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</si>
  <si>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</si>
  <si>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</si>
  <si>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</si>
  <si>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</si>
  <si>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</si>
  <si>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</si>
  <si>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</si>
  <si>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</si>
  <si>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</si>
  <si>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</si>
  <si>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</si>
  <si>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</si>
  <si>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</si>
  <si>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</si>
  <si>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</si>
  <si>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</si>
  <si>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</si>
  <si>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</si>
  <si>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</si>
  <si>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</si>
  <si>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</si>
  <si>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</si>
  <si>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</si>
  <si>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</si>
  <si>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</si>
  <si>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</si>
  <si>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</si>
  <si>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</si>
  <si>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</si>
  <si>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</si>
  <si>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</si>
  <si>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</si>
  <si>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</si>
  <si>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</si>
  <si>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</si>
  <si>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</si>
  <si>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</si>
  <si>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</si>
  <si>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</si>
  <si>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</si>
  <si>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</si>
  <si>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</si>
  <si>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</si>
  <si>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</si>
  <si>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</si>
  <si>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</si>
  <si>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</si>
  <si>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</si>
  <si>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</si>
  <si>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</si>
  <si>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</si>
  <si>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</si>
  <si>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</si>
  <si>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</si>
  <si>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</si>
  <si>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</si>
  <si>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</si>
  <si>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</si>
  <si>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</si>
  <si>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</si>
  <si>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</si>
  <si>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</si>
  <si>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</si>
  <si>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</si>
  <si>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</si>
  <si>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</si>
  <si>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</si>
  <si>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</si>
  <si>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</si>
  <si>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</si>
  <si>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</si>
  <si>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</si>
  <si>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</si>
  <si>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</si>
  <si>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</si>
  <si>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</si>
  <si>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</si>
  <si>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</si>
  <si>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</si>
  <si>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</si>
  <si>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</si>
  <si>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</si>
  <si>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</si>
  <si>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</si>
  <si>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</si>
  <si>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</si>
  <si>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</si>
  <si>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</si>
  <si>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</si>
  <si>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</si>
  <si>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</si>
  <si>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</si>
  <si>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</si>
  <si>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</si>
  <si>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</si>
  <si>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</si>
  <si>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</si>
  <si>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</si>
  <si>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</si>
  <si>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</si>
  <si>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</si>
  <si>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</si>
  <si>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</si>
  <si>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</si>
  <si>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</si>
  <si>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</si>
  <si>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</si>
  <si>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</si>
  <si>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</si>
  <si>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</si>
  <si>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</si>
  <si>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</si>
  <si>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</si>
  <si>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</si>
  <si>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</si>
  <si>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</si>
  <si>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</si>
  <si>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</si>
  <si>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</si>
  <si>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</si>
  <si>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</si>
  <si>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</si>
  <si>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</si>
  <si>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</si>
  <si>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</si>
  <si>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</si>
  <si>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</si>
  <si>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</si>
  <si>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</si>
  <si>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</si>
  <si>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</si>
  <si>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</si>
  <si>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</si>
  <si>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</si>
  <si>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</si>
  <si>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</si>
  <si>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</si>
  <si>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</si>
  <si>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</si>
  <si>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</si>
  <si>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</si>
  <si>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</si>
  <si>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</si>
  <si>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</si>
  <si>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</si>
  <si>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</si>
  <si>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</si>
  <si>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</si>
  <si>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</si>
  <si>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</si>
  <si>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</si>
  <si>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</si>
  <si>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</si>
  <si>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</si>
  <si>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</si>
  <si>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</si>
  <si>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</si>
  <si>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</si>
  <si>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</si>
  <si>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</si>
  <si>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</si>
  <si>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</si>
  <si>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</si>
  <si>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</si>
  <si>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</si>
  <si>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</si>
  <si>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</si>
  <si>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</si>
  <si>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</si>
  <si>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</si>
  <si>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</si>
  <si>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</si>
  <si>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</si>
  <si>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</si>
  <si>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</si>
  <si>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</si>
  <si>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</si>
  <si>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</si>
  <si>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</si>
  <si>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</si>
  <si>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</si>
  <si>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</si>
  <si>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</si>
  <si>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</si>
  <si>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</si>
  <si>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</si>
  <si>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</si>
  <si>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</si>
  <si>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</si>
  <si>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</si>
  <si>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</si>
  <si>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</si>
  <si>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</si>
  <si>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</si>
  <si>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</si>
  <si>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</si>
  <si>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</si>
  <si>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</si>
  <si>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</si>
  <si>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</si>
  <si>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</si>
  <si>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</si>
  <si>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</si>
  <si>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</si>
  <si>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</si>
  <si>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</si>
  <si>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</si>
  <si>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</si>
  <si>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</si>
  <si>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</si>
  <si>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</si>
  <si>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</si>
  <si>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</si>
  <si>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</si>
  <si>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</si>
  <si>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</si>
  <si>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</si>
  <si>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</si>
  <si>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</si>
  <si>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</si>
  <si>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</si>
  <si>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</si>
  <si>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</si>
  <si>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</si>
  <si>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</si>
  <si>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</si>
  <si>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</si>
  <si>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</si>
  <si>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</si>
  <si>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</si>
  <si>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</si>
  <si>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</si>
  <si>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</si>
  <si>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</si>
  <si>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</si>
  <si>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</si>
  <si>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</si>
  <si>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</si>
  <si>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</si>
  <si>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</si>
  <si>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</si>
  <si>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</si>
  <si>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</si>
  <si>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</si>
  <si>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</si>
  <si>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</si>
  <si>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</si>
  <si>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</si>
  <si>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</si>
  <si>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</si>
  <si>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</si>
  <si>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</si>
  <si>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</si>
  <si>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</si>
  <si>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</si>
  <si>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</si>
  <si>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</si>
  <si>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</si>
  <si>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</si>
  <si>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</si>
  <si>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</si>
  <si>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</si>
  <si>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</si>
  <si>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</si>
  <si>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</si>
  <si>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</si>
  <si>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</si>
  <si>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</si>
  <si>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</si>
  <si>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</si>
  <si>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</si>
  <si>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</si>
  <si>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</si>
  <si>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</si>
  <si>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</si>
  <si>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</si>
  <si>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</si>
  <si>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</si>
  <si>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</si>
  <si>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</si>
  <si>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</si>
  <si>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</si>
  <si>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</si>
  <si>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</si>
  <si>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</si>
  <si>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</si>
  <si>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</si>
  <si>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</si>
  <si>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</si>
  <si>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</si>
  <si>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</si>
  <si>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</si>
  <si>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</si>
  <si>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</si>
  <si>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</si>
  <si>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</si>
  <si>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</si>
  <si>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</si>
  <si>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</si>
  <si>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</si>
  <si>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</si>
  <si>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</si>
  <si>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</si>
  <si>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</si>
  <si>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</si>
  <si>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</si>
  <si>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</si>
  <si>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</si>
  <si>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</si>
  <si>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</si>
  <si>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</si>
  <si>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</si>
  <si>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</si>
  <si>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</si>
  <si>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</si>
  <si>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</si>
  <si>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</si>
  <si>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</si>
  <si>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</si>
  <si>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</si>
  <si>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</si>
  <si>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</si>
  <si>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</si>
  <si>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</si>
  <si>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</si>
  <si>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</si>
  <si>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</si>
  <si>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</si>
  <si>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</si>
  <si>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</si>
  <si>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</si>
  <si>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</si>
  <si>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</si>
  <si>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</si>
  <si>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</si>
  <si>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</si>
  <si>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</si>
  <si>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</si>
  <si>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</si>
  <si>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</si>
  <si>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</si>
  <si>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</si>
  <si>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</si>
  <si>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</si>
  <si>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</si>
  <si>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</si>
  <si>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</si>
  <si>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</si>
  <si>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</si>
  <si>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</si>
  <si>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</si>
  <si>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</si>
  <si>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</si>
  <si>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</si>
  <si>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</si>
  <si>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</si>
  <si>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</si>
  <si>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</si>
  <si>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</si>
  <si>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</si>
  <si>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</si>
  <si>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</si>
  <si>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</si>
  <si>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</si>
  <si>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</si>
  <si>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</si>
  <si>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</si>
  <si>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</si>
  <si>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</si>
  <si>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</si>
  <si>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</si>
  <si>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</si>
  <si>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</si>
  <si>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</si>
  <si>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</si>
  <si>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</si>
  <si>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</si>
  <si>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</si>
  <si>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</si>
  <si>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</si>
  <si>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</si>
  <si>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</si>
  <si>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</si>
  <si>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</si>
  <si>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</si>
  <si>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</si>
  <si>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</si>
  <si>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</si>
  <si>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</si>
  <si>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</si>
  <si>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</si>
  <si>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</si>
  <si>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</si>
  <si>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</si>
  <si>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</si>
  <si>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</si>
  <si>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</si>
  <si>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</si>
  <si>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</si>
  <si>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</si>
  <si>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</si>
  <si>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</si>
  <si>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</si>
  <si>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</si>
  <si>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</si>
  <si>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</si>
  <si>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</si>
  <si>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</si>
  <si>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</si>
  <si>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</si>
  <si>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</si>
  <si>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</si>
  <si>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</si>
  <si>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</si>
  <si>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</si>
  <si>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</si>
  <si>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</si>
  <si>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</si>
  <si>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</si>
  <si>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</si>
  <si>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</si>
  <si>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</si>
  <si>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</si>
  <si>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</si>
  <si>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</si>
  <si>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</si>
  <si>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</si>
  <si>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</si>
  <si>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</si>
  <si>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</si>
  <si>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</si>
  <si>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</si>
  <si>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</si>
  <si>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</si>
  <si>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</si>
  <si>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</si>
  <si>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</si>
  <si>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</si>
  <si>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</si>
  <si>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</si>
  <si>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</si>
  <si>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</si>
  <si>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</si>
  <si>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</si>
  <si>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</si>
  <si>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</si>
  <si>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</si>
  <si>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</si>
  <si>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</si>
  <si>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</si>
  <si>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</si>
  <si>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</si>
  <si>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</si>
  <si>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</si>
  <si>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</si>
  <si>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</si>
  <si>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</si>
  <si>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</si>
  <si>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</si>
  <si>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</si>
  <si>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</si>
  <si>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</si>
  <si>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</si>
  <si>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</si>
  <si>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</si>
  <si>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</si>
  <si>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</si>
  <si>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</si>
  <si>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</si>
  <si>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</si>
  <si>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</si>
  <si>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</si>
  <si>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</si>
  <si>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</si>
  <si>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</si>
  <si>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</si>
  <si>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</si>
  <si>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</si>
  <si>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</si>
  <si>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</si>
  <si>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</si>
  <si>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</si>
  <si>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</si>
  <si>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</si>
  <si>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</si>
  <si>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</si>
  <si>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</si>
  <si>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</si>
  <si>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</si>
  <si>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</si>
  <si>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</si>
  <si>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</si>
  <si>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</si>
  <si>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</si>
  <si>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</si>
  <si>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</si>
  <si>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</si>
  <si>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</si>
  <si>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</si>
  <si>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</si>
  <si>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</si>
  <si>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</si>
  <si>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</si>
  <si>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</si>
  <si>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</si>
  <si>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</si>
  <si>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</si>
  <si>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</si>
  <si>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</si>
  <si>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</si>
  <si>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</si>
  <si>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</si>
  <si>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</si>
  <si>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</si>
  <si>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</si>
  <si>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</si>
  <si>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</si>
  <si>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</si>
  <si>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</si>
  <si>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</si>
  <si>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</si>
  <si>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</si>
  <si>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</si>
  <si>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</si>
  <si>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</si>
  <si>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</si>
  <si>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</si>
  <si>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</si>
  <si>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</si>
  <si>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</si>
  <si>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</si>
  <si>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</si>
  <si>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</si>
  <si>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</si>
  <si>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</si>
  <si>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</si>
  <si>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</si>
  <si>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</si>
  <si>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</si>
  <si>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</si>
  <si>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</si>
  <si>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</si>
  <si>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</si>
  <si>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</si>
  <si>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</si>
  <si>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</si>
  <si>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</si>
  <si>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</si>
  <si>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</si>
  <si>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</si>
  <si>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</si>
  <si>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</si>
  <si>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</si>
  <si>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</si>
  <si>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</si>
  <si>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</si>
  <si>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</si>
  <si>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</si>
  <si>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</si>
  <si>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</si>
  <si>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</si>
  <si>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</si>
  <si>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</si>
  <si>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</si>
  <si>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</si>
  <si>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</si>
  <si>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</si>
  <si>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</si>
  <si>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</si>
  <si>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</si>
  <si>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</si>
  <si>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</si>
  <si>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</si>
  <si>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</si>
  <si>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</si>
  <si>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</si>
  <si>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</si>
  <si>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</si>
  <si>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</si>
  <si>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</si>
  <si>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</si>
  <si>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</si>
  <si>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</si>
  <si>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</si>
  <si>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</si>
  <si>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</si>
  <si>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</si>
  <si>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</si>
  <si>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</si>
  <si>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</si>
  <si>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</si>
  <si>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</si>
  <si>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</si>
  <si>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</si>
  <si>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</si>
  <si>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</si>
  <si>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</si>
  <si>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</si>
  <si>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</si>
  <si>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</si>
  <si>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</si>
  <si>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</si>
  <si>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</si>
  <si>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</si>
  <si>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</si>
  <si>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</si>
  <si>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</si>
  <si>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</si>
  <si>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</si>
  <si>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</si>
  <si>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</si>
  <si>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</si>
  <si>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</si>
  <si>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</si>
  <si>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</si>
  <si>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</si>
  <si>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</si>
  <si>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</si>
  <si>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</si>
  <si>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</si>
  <si>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</si>
  <si>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</si>
  <si>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</si>
  <si>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</si>
  <si>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</si>
  <si>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</si>
  <si>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</si>
  <si>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</si>
  <si>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</si>
  <si>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</si>
  <si>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</si>
  <si>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</si>
  <si>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</si>
  <si>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</si>
  <si>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</si>
  <si>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</si>
  <si>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</si>
  <si>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</si>
  <si>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</si>
  <si>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</si>
  <si>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</si>
  <si>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</si>
  <si>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</si>
  <si>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</si>
  <si>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</si>
  <si>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</si>
  <si>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</si>
  <si>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</si>
  <si>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</si>
  <si>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</si>
  <si>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</si>
  <si>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</si>
  <si>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</si>
  <si>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</si>
  <si>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</si>
  <si>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</si>
  <si>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</si>
  <si>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</si>
  <si>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</si>
  <si>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</si>
  <si>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</si>
  <si>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</si>
  <si>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</si>
  <si>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</si>
  <si>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</si>
  <si>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</si>
  <si>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</si>
  <si>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</si>
  <si>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</si>
  <si>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</si>
  <si>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</si>
  <si>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</si>
  <si>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</si>
  <si>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</si>
  <si>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</si>
  <si>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</si>
  <si>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</si>
  <si>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</si>
  <si>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</si>
  <si>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</si>
  <si>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</si>
  <si>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</si>
  <si>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</si>
  <si>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</si>
  <si>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</si>
  <si>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</si>
  <si>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</si>
  <si>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</si>
  <si>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</si>
  <si>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</si>
  <si>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</si>
  <si>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</si>
  <si>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</si>
  <si>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</si>
  <si>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</si>
  <si>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</si>
  <si>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</si>
  <si>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</si>
  <si>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</si>
  <si>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</si>
  <si>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</si>
  <si>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</si>
  <si>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</si>
  <si>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</si>
  <si>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</si>
  <si>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</si>
  <si>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</si>
  <si>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</si>
  <si>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</si>
  <si>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</si>
  <si>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</si>
  <si>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</si>
  <si>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</si>
  <si>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</si>
  <si>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</si>
  <si>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</si>
  <si>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</si>
  <si>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</si>
  <si>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</si>
  <si>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</si>
  <si>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</si>
  <si>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</si>
  <si>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</si>
  <si>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</si>
  <si>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</si>
  <si>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</si>
  <si>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</si>
  <si>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</si>
  <si>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</si>
  <si>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</si>
  <si>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</si>
  <si>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</si>
  <si>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</si>
  <si>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</si>
  <si>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</si>
  <si>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</si>
  <si>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</si>
  <si>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</si>
  <si>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</si>
  <si>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</si>
  <si>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</si>
  <si>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</si>
  <si>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</si>
  <si>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</si>
  <si>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</si>
  <si>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</si>
  <si>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</si>
  <si>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</si>
  <si>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</si>
  <si>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</si>
  <si>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</si>
  <si>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</si>
  <si>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</si>
  <si>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</si>
  <si>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</si>
  <si>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</si>
  <si>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</si>
  <si>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</si>
  <si>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</si>
  <si>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</si>
  <si>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</si>
  <si>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</si>
  <si>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</si>
  <si>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</si>
  <si>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</si>
  <si>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</si>
  <si>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</si>
  <si>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</si>
  <si>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</si>
  <si>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</si>
  <si>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</si>
  <si>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</si>
  <si>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</si>
  <si>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</si>
  <si>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</si>
  <si>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</si>
  <si>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</si>
  <si>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</si>
  <si>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</si>
  <si>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</si>
  <si>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</si>
  <si>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</si>
  <si>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</si>
  <si>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</si>
  <si>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</si>
  <si>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</si>
  <si>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</si>
  <si>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</si>
  <si>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</si>
  <si>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</si>
  <si>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</si>
  <si>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</si>
  <si>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</si>
  <si>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</si>
  <si>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</si>
  <si>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</si>
  <si>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</si>
  <si>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</si>
  <si>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</si>
  <si>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</si>
  <si>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</si>
  <si>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</si>
  <si>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</si>
  <si>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</si>
  <si>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</si>
  <si>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</si>
  <si>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</si>
  <si>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</si>
  <si>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</si>
  <si>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</si>
  <si>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</si>
  <si>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</si>
  <si>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</si>
  <si>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</si>
  <si>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</si>
  <si>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</si>
  <si>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</si>
  <si>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</si>
  <si>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</si>
  <si>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</si>
  <si>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</si>
  <si>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</si>
  <si>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</si>
  <si>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</si>
  <si>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</si>
  <si>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</si>
  <si>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</si>
  <si>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</si>
  <si>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</si>
  <si>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</si>
  <si>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</si>
  <si>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</si>
  <si>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</si>
  <si>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</si>
  <si>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</si>
  <si>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</si>
  <si>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</si>
  <si>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</si>
  <si>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</si>
  <si>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</si>
  <si>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</si>
  <si>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</si>
  <si>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</si>
  <si>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</si>
  <si>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</si>
  <si>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</si>
  <si>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</si>
  <si>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</si>
  <si>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</si>
  <si>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</si>
  <si>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</si>
  <si>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</si>
  <si>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</si>
  <si>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</si>
  <si>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</si>
  <si>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</si>
  <si>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</si>
  <si>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</si>
  <si>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</si>
  <si>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</si>
  <si>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</si>
  <si>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</si>
  <si>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</si>
  <si>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</si>
  <si>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</si>
  <si>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</si>
  <si>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</si>
  <si>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</si>
  <si>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</si>
  <si>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</si>
  <si>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</si>
  <si>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</si>
  <si>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</si>
  <si>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</si>
  <si>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</si>
  <si>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</si>
  <si>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</si>
  <si>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</si>
  <si>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</si>
  <si>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</si>
  <si>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</si>
  <si>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</si>
  <si>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</si>
  <si>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</si>
  <si>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</si>
  <si>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</si>
  <si>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</si>
  <si>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</si>
  <si>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</si>
  <si>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</si>
  <si>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</si>
  <si>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</si>
  <si>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</si>
  <si>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</si>
  <si>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</si>
  <si>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</si>
  <si>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</si>
  <si>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</si>
  <si>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</si>
  <si>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</si>
  <si>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</si>
  <si>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</si>
  <si>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</si>
  <si>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</si>
  <si>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</si>
  <si>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</si>
  <si>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</si>
  <si>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</si>
  <si>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</si>
  <si>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</si>
  <si>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</si>
  <si>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</si>
  <si>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</si>
  <si>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</si>
  <si>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</si>
  <si>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</si>
  <si>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</si>
  <si>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</si>
  <si>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</si>
  <si>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</si>
  <si>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</si>
  <si>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</si>
  <si>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</si>
  <si>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</si>
  <si>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</si>
  <si>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</si>
  <si>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</si>
  <si>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</si>
  <si>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</si>
  <si>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</si>
  <si>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</si>
  <si>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</si>
  <si>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</si>
  <si>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</si>
  <si>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</si>
  <si>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</si>
  <si>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</si>
  <si>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</si>
  <si>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</si>
  <si>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</si>
  <si>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</si>
  <si>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</si>
  <si>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</si>
  <si>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</si>
  <si>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</si>
  <si>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</si>
  <si>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</si>
  <si>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</si>
  <si>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</si>
  <si>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</si>
  <si>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</si>
  <si>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</si>
  <si>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</si>
  <si>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</si>
  <si>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</si>
  <si>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</si>
  <si>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</si>
  <si>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</si>
  <si>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</si>
  <si>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</si>
  <si>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</si>
  <si>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</si>
  <si>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</si>
  <si>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</si>
  <si>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</si>
  <si>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</si>
  <si>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</si>
  <si>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</si>
  <si>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</si>
  <si>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</si>
  <si>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</si>
  <si>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</si>
  <si>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</si>
  <si>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</si>
  <si>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</si>
  <si>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</si>
  <si>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</si>
  <si>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</si>
  <si>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</si>
  <si>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</si>
  <si>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</si>
  <si>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</si>
  <si>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</si>
  <si>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</si>
  <si>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</si>
  <si>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</si>
  <si>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</si>
  <si>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</si>
  <si>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</si>
  <si>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</si>
  <si>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</si>
  <si>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</si>
  <si>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</si>
  <si>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</si>
  <si>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</si>
  <si>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</si>
  <si>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</si>
  <si>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</si>
  <si>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</si>
  <si>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</si>
  <si>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</si>
  <si>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</si>
  <si>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</si>
  <si>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</si>
  <si>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</si>
  <si>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</si>
  <si>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</si>
  <si>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</si>
  <si>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</si>
  <si>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</si>
  <si>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</si>
  <si>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</si>
  <si>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</si>
  <si>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</si>
  <si>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</si>
  <si>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</si>
  <si>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</si>
  <si>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</si>
  <si>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</si>
  <si>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</si>
  <si>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</si>
  <si>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</si>
  <si>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</si>
  <si>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</si>
  <si>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</si>
  <si>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</si>
  <si>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</si>
  <si>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</si>
  <si>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</si>
  <si>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</si>
  <si>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</si>
  <si>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</si>
  <si>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</si>
  <si>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</si>
  <si>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</si>
  <si>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</si>
  <si>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</si>
  <si>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</si>
  <si>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</si>
  <si>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</si>
  <si>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</si>
  <si>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</si>
  <si>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</si>
  <si>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</si>
  <si>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</si>
  <si>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</si>
  <si>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</si>
  <si>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</si>
  <si>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</si>
  <si>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</si>
  <si>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</si>
  <si>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</si>
  <si>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</si>
  <si>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</si>
  <si>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</si>
  <si>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</si>
  <si>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</si>
  <si>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</si>
  <si>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</si>
  <si>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</si>
  <si>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</si>
  <si>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</si>
  <si>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</si>
  <si>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</si>
  <si>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</si>
  <si>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</si>
  <si>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</si>
  <si>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</si>
  <si>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</si>
  <si>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</si>
  <si>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</si>
  <si>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</si>
  <si>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</si>
  <si>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</si>
  <si>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</si>
  <si>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</si>
  <si>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</si>
  <si>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</si>
  <si>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</si>
  <si>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</si>
  <si>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</si>
  <si>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</si>
  <si>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</si>
  <si>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</si>
  <si>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</si>
  <si>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</si>
  <si>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</si>
  <si>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</si>
  <si>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</si>
  <si>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</si>
  <si>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</si>
  <si>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</si>
  <si>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</si>
  <si>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</si>
  <si>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</si>
  <si>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</si>
  <si>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</si>
  <si>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</si>
  <si>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</si>
  <si>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</si>
  <si>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</si>
  <si>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</si>
  <si>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</si>
  <si>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</si>
  <si>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</si>
  <si>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</si>
  <si>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</si>
  <si>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</si>
  <si>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</si>
  <si>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</si>
  <si>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</si>
  <si>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</si>
  <si>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</si>
  <si>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</si>
  <si>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</si>
  <si>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</si>
  <si>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</si>
  <si>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</si>
  <si>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</si>
  <si>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</si>
  <si>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</si>
  <si>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</si>
  <si>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</si>
  <si>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</si>
  <si>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</si>
  <si>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</si>
  <si>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</si>
  <si>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</si>
  <si>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</si>
  <si>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</si>
  <si>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</si>
  <si>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</si>
  <si>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</si>
  <si>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</si>
  <si>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</si>
  <si>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</si>
  <si>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</si>
  <si>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</si>
  <si>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</si>
  <si>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</si>
  <si>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</si>
  <si>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</si>
  <si>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</si>
  <si>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</si>
  <si>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</si>
  <si>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</si>
  <si>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</si>
  <si>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</si>
  <si>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</si>
  <si>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</si>
  <si>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</si>
  <si>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</si>
  <si>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</si>
  <si>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</si>
  <si>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</si>
  <si>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</si>
  <si>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</si>
  <si>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</si>
  <si>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</si>
  <si>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</si>
  <si>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</si>
  <si>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</si>
  <si>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</si>
  <si>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</si>
  <si>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</si>
  <si>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</si>
  <si>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</si>
  <si>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</si>
  <si>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</si>
  <si>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</si>
  <si>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</si>
  <si>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</si>
  <si>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</si>
  <si>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</si>
  <si>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</si>
  <si>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</si>
  <si>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</si>
  <si>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</si>
  <si>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</si>
  <si>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</si>
  <si>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</si>
  <si>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</si>
  <si>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</si>
  <si>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</si>
  <si>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</si>
  <si>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</si>
  <si>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</si>
  <si>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</si>
  <si>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</si>
  <si>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</si>
  <si>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</si>
  <si>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</si>
  <si>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</si>
  <si>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</si>
  <si>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</si>
  <si>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</si>
  <si>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</si>
  <si>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</si>
  <si>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</si>
  <si>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</si>
  <si>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</si>
  <si>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</si>
  <si>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</si>
  <si>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</si>
  <si>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</si>
  <si>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</si>
  <si>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</si>
  <si>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</si>
  <si>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</si>
  <si>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</si>
  <si>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</si>
  <si>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</si>
  <si>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</si>
  <si>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</si>
  <si>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</si>
  <si>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</si>
  <si>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</si>
  <si>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</si>
  <si>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</si>
  <si>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</si>
  <si>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</si>
  <si>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</si>
  <si>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</si>
  <si>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</si>
  <si>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</si>
  <si>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</si>
  <si>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</si>
  <si>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</si>
  <si>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</si>
  <si>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</si>
  <si>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</si>
  <si>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</si>
  <si>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</si>
  <si>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</si>
  <si>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</si>
  <si>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</si>
  <si>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</si>
  <si>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</si>
  <si>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</si>
  <si>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</si>
  <si>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</si>
  <si>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</si>
  <si>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</si>
  <si>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</si>
  <si>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</si>
  <si>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</si>
  <si>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</si>
  <si>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</si>
  <si>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</si>
  <si>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</si>
  <si>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</si>
  <si>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</si>
  <si>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</si>
  <si>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</si>
  <si>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</si>
  <si>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</si>
  <si>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</si>
  <si>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</si>
  <si>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</si>
  <si>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</si>
  <si>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</si>
  <si>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</si>
  <si>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</si>
  <si>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</si>
  <si>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</si>
  <si>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</si>
  <si>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</si>
  <si>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</si>
  <si>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</si>
  <si>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</si>
  <si>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</si>
  <si>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</si>
  <si>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</si>
  <si>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</si>
  <si>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</si>
  <si>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</si>
  <si>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</si>
  <si>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</si>
  <si>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</si>
  <si>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</si>
  <si>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</si>
  <si>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</si>
  <si>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</si>
  <si>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</si>
  <si>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</si>
  <si>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</si>
  <si>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</si>
  <si>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</si>
  <si>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</si>
  <si>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</si>
  <si>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</si>
  <si>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</si>
  <si>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</si>
  <si>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</si>
  <si>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</si>
  <si>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</si>
  <si>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</si>
  <si>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</si>
  <si>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</si>
  <si>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</si>
  <si>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</si>
  <si>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</si>
  <si>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</si>
  <si>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</si>
  <si>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</si>
  <si>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</si>
  <si>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</si>
  <si>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</si>
  <si>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</si>
  <si>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</si>
  <si>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</si>
  <si>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</si>
  <si>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</si>
  <si>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</si>
  <si>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</si>
  <si>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</si>
  <si>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</si>
  <si>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</si>
  <si>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</si>
  <si>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</si>
  <si>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</si>
  <si>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</si>
  <si>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</si>
  <si>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</si>
  <si>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</si>
  <si>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</si>
  <si>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</si>
  <si>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</si>
  <si>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</si>
  <si>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</si>
  <si>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</si>
  <si>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</si>
  <si>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</si>
  <si>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</si>
  <si>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</si>
  <si>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</si>
  <si>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</si>
  <si>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</si>
  <si>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</si>
  <si>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</si>
  <si>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</si>
  <si>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</si>
  <si>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</si>
  <si>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</si>
  <si>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</si>
  <si>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</si>
  <si>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</si>
  <si>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</si>
  <si>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</si>
  <si>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</si>
  <si>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</si>
  <si>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</si>
  <si>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</si>
  <si>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</si>
  <si>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</si>
  <si>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</si>
  <si>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</si>
  <si>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</si>
  <si>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</si>
  <si>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</si>
  <si>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</si>
  <si>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</si>
  <si>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</si>
  <si>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</si>
  <si>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</si>
  <si>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</si>
  <si>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</si>
  <si>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</si>
  <si>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</si>
  <si>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</si>
  <si>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</si>
  <si>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</si>
  <si>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</si>
  <si>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</si>
  <si>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</si>
  <si>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</si>
  <si>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</si>
  <si>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</si>
  <si>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</si>
  <si>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</si>
  <si>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</si>
  <si>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</si>
  <si>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</si>
  <si>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</si>
  <si>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</si>
  <si>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</si>
  <si>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</si>
  <si>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</si>
  <si>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</si>
  <si>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</si>
  <si>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</si>
  <si>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</si>
  <si>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</si>
  <si>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</si>
  <si>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</si>
  <si>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</si>
  <si>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</si>
  <si>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</si>
  <si>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</si>
  <si>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</si>
  <si>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</si>
  <si>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</si>
  <si>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</si>
  <si>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</si>
  <si>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</si>
  <si>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</si>
  <si>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</si>
  <si>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</si>
  <si>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</si>
  <si>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</si>
  <si>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</si>
  <si>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</si>
  <si>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</si>
  <si>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</si>
  <si>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</si>
  <si>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</si>
  <si>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</si>
  <si>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</si>
  <si>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</si>
  <si>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</si>
  <si>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</si>
  <si>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</si>
  <si>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</si>
  <si>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</si>
  <si>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</si>
  <si>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</si>
  <si>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</si>
  <si>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</si>
  <si>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</si>
  <si>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</si>
  <si>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</si>
  <si>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</si>
  <si>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</si>
  <si>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</si>
  <si>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</si>
  <si>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</si>
  <si>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</si>
  <si>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</si>
  <si>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</si>
  <si>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</si>
  <si>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</si>
  <si>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</si>
  <si>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</si>
  <si>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</si>
  <si>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</si>
  <si>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</si>
  <si>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</si>
  <si>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</si>
  <si>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</si>
  <si>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</si>
  <si>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</si>
  <si>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</si>
  <si>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</si>
  <si>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</si>
  <si>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</si>
  <si>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</si>
  <si>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</si>
  <si>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</si>
  <si>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</si>
  <si>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</si>
  <si>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</si>
  <si>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</si>
  <si>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</si>
  <si>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</si>
  <si>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</si>
  <si>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</si>
  <si>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</si>
  <si>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</si>
  <si>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</si>
  <si>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</si>
  <si>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</si>
  <si>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</si>
  <si>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</si>
  <si>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</si>
  <si>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</si>
  <si>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</si>
  <si>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</si>
  <si>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</si>
  <si>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</si>
  <si>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</si>
  <si>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</si>
  <si>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</si>
  <si>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</si>
  <si>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</si>
  <si>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</si>
  <si>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</si>
  <si>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</si>
  <si>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</si>
  <si>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</si>
  <si>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</si>
  <si>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</si>
  <si>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</si>
  <si>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</si>
  <si>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</si>
  <si>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</si>
  <si>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</si>
  <si>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</si>
  <si>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</si>
  <si>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</si>
  <si>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</si>
  <si>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</si>
  <si>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</si>
  <si>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</si>
  <si>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</si>
  <si>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</si>
  <si>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</si>
  <si>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</si>
  <si>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</si>
  <si>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</si>
  <si>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</si>
  <si>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</si>
  <si>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</si>
  <si>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</si>
  <si>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</si>
  <si>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</si>
  <si>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</si>
  <si>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</si>
  <si>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</si>
  <si>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</si>
  <si>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</si>
  <si>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</si>
  <si>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</si>
  <si>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</si>
  <si>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</si>
  <si>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</si>
  <si>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</si>
  <si>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</si>
  <si>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</si>
  <si>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</si>
  <si>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</si>
  <si>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</si>
  <si>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</si>
  <si>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</si>
  <si>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</si>
  <si>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</si>
  <si>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</si>
  <si>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</si>
  <si>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</si>
  <si>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</si>
  <si>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</si>
  <si>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</si>
  <si>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</si>
  <si>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</si>
  <si>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</si>
  <si>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</si>
  <si>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</si>
  <si>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</si>
  <si>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</si>
  <si>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</si>
  <si>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</si>
  <si>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</si>
  <si>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</si>
  <si>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</si>
  <si>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</si>
  <si>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</si>
  <si>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</si>
  <si>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</si>
  <si>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</si>
  <si>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</si>
  <si>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</si>
  <si>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</si>
  <si>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</si>
  <si>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</si>
  <si>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</si>
  <si>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</si>
  <si>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</si>
  <si>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</si>
  <si>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</si>
  <si>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</si>
  <si>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</si>
  <si>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</si>
  <si>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</si>
  <si>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</si>
  <si>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</si>
  <si>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</si>
  <si>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</si>
  <si>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</si>
  <si>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</si>
  <si>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</si>
  <si>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</si>
  <si>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</si>
  <si>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</si>
  <si>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</si>
  <si>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</si>
  <si>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</si>
  <si>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</si>
  <si>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</si>
  <si>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</si>
  <si>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</si>
  <si>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</si>
  <si>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</si>
  <si>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</si>
  <si>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</si>
  <si>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</si>
  <si>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</si>
  <si>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</si>
  <si>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</si>
  <si>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</si>
  <si>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</si>
  <si>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</si>
  <si>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</si>
  <si>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</si>
  <si>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</si>
  <si>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</si>
  <si>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</si>
  <si>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</si>
  <si>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</si>
  <si>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</si>
  <si>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</si>
  <si>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</si>
  <si>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</si>
  <si>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</si>
  <si>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</si>
  <si>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</si>
  <si>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</si>
  <si>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</si>
  <si>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</si>
  <si>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</si>
  <si>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</si>
  <si>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</si>
  <si>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</si>
  <si>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</si>
  <si>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</si>
  <si>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</si>
  <si>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</si>
  <si>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</si>
  <si>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</si>
  <si>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</si>
  <si>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</si>
  <si>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</si>
  <si>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</si>
  <si>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</si>
  <si>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</si>
  <si>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</si>
  <si>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</si>
  <si>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</si>
  <si>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</si>
  <si>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</si>
  <si>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</si>
  <si>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</si>
  <si>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</si>
  <si>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</si>
  <si>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</si>
  <si>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</si>
  <si>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</si>
  <si>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</si>
  <si>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</si>
  <si>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</si>
  <si>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</si>
  <si>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</si>
  <si>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</si>
  <si>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</si>
  <si>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</si>
  <si>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</si>
  <si>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</si>
  <si>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</si>
  <si>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</si>
  <si>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</si>
  <si>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</si>
  <si>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</si>
  <si>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</si>
  <si>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</si>
  <si>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</si>
  <si>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</si>
  <si>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</si>
  <si>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</si>
  <si>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</si>
  <si>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</si>
  <si>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</si>
  <si>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</si>
  <si>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</si>
  <si>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</si>
  <si>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</si>
  <si>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</si>
  <si>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</si>
  <si>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</si>
  <si>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</si>
  <si>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</si>
  <si>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</si>
  <si>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</si>
  <si>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</si>
  <si>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</si>
  <si>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</si>
  <si>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</si>
  <si>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</si>
  <si>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</si>
  <si>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</si>
  <si>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</si>
  <si>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</si>
  <si>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</si>
  <si>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</si>
  <si>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</si>
  <si>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</si>
  <si>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</si>
  <si>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</si>
  <si>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</si>
  <si>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</si>
  <si>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</si>
  <si>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</si>
  <si>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</si>
  <si>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</si>
  <si>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</si>
  <si>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</si>
  <si>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</si>
  <si>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</si>
  <si>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</si>
  <si>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</si>
  <si>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</si>
  <si>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</si>
  <si>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</si>
  <si>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</si>
  <si>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</si>
  <si>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</si>
  <si>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</si>
  <si>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</si>
  <si>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</si>
  <si>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</si>
  <si>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</si>
  <si>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</si>
  <si>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</si>
  <si>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</si>
  <si>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</si>
  <si>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</si>
  <si>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</si>
  <si>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</si>
  <si>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</si>
  <si>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</si>
  <si>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</si>
  <si>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</si>
  <si>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</si>
  <si>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</si>
  <si>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</si>
  <si>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</si>
  <si>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</si>
  <si>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</si>
  <si>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</si>
  <si>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</si>
  <si>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</si>
  <si>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</si>
  <si>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</si>
  <si>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</si>
  <si>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</si>
  <si>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</si>
  <si>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</si>
  <si>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</si>
  <si>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</si>
  <si>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</si>
  <si>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</si>
  <si>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</si>
  <si>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</si>
  <si>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</si>
  <si>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</si>
  <si>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</si>
  <si>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</si>
  <si>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</si>
  <si>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</si>
  <si>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</si>
  <si>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</si>
  <si>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</si>
  <si>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</si>
  <si>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</si>
  <si>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</si>
  <si>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</si>
  <si>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</si>
  <si>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</si>
  <si>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</si>
  <si>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</si>
  <si>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</si>
  <si>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</si>
  <si>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</si>
  <si>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</si>
  <si>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</si>
  <si>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</si>
  <si>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</si>
  <si>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</si>
  <si>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</si>
  <si>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</si>
  <si>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</si>
  <si>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</si>
  <si>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</si>
  <si>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</si>
  <si>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</si>
  <si>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</si>
  <si>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</si>
  <si>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</si>
  <si>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</si>
  <si>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</si>
  <si>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</si>
  <si>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</si>
  <si>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</si>
  <si>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</si>
  <si>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</si>
  <si>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</si>
  <si>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</si>
  <si>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</si>
  <si>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</si>
  <si>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</si>
  <si>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</si>
  <si>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</si>
  <si>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</si>
  <si>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</si>
  <si>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</si>
  <si>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</si>
  <si>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</si>
  <si>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</si>
  <si>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</si>
  <si>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</si>
  <si>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</si>
  <si>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</si>
  <si>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</si>
  <si>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</si>
  <si>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</si>
  <si>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</si>
  <si>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</si>
  <si>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</si>
  <si>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</si>
  <si>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</si>
  <si>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</si>
  <si>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</si>
  <si>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</si>
  <si>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</si>
  <si>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</si>
  <si>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</si>
  <si>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</si>
  <si>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</si>
  <si>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</si>
  <si>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</si>
  <si>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</si>
  <si>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</si>
  <si>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</si>
  <si>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</si>
  <si>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</si>
  <si>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</si>
  <si>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</si>
  <si>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</si>
  <si>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</si>
  <si>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</si>
  <si>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</si>
  <si>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</si>
  <si>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</si>
  <si>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</si>
  <si>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</si>
  <si>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</si>
  <si>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</si>
  <si>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</si>
  <si>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</si>
  <si>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</si>
  <si>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</si>
  <si>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</si>
  <si>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</si>
  <si>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</si>
  <si>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</si>
  <si>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</si>
  <si>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</si>
  <si>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</si>
  <si>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</si>
  <si>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</si>
  <si>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</si>
  <si>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</si>
  <si>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</si>
  <si>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</si>
  <si>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</si>
  <si>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</si>
  <si>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</si>
  <si>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</si>
  <si>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</si>
  <si>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</si>
  <si>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</si>
  <si>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</si>
  <si>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</si>
  <si>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</si>
  <si>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</si>
  <si>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</si>
  <si>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</si>
  <si>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</si>
  <si>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</si>
  <si>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</si>
  <si>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</si>
  <si>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</si>
  <si>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</si>
  <si>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</si>
  <si>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</si>
  <si>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</si>
  <si>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</si>
  <si>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</si>
  <si>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</si>
  <si>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</si>
  <si>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</si>
  <si>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</si>
  <si>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</si>
  <si>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</si>
  <si>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</si>
  <si>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</si>
  <si>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</si>
  <si>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</si>
  <si>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</si>
  <si>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</si>
  <si>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</si>
  <si>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</si>
  <si>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</si>
  <si>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</si>
  <si>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</si>
  <si>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</si>
  <si>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</si>
  <si>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</si>
  <si>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</si>
  <si>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</si>
  <si>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</si>
  <si>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</si>
  <si>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</si>
  <si>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</si>
  <si>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</si>
  <si>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</si>
  <si>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</si>
  <si>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</si>
  <si>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</si>
  <si>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</si>
  <si>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</si>
  <si>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</si>
  <si>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</si>
  <si>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</si>
  <si>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</si>
  <si>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</si>
  <si>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</si>
  <si>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</si>
  <si>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</si>
  <si>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</si>
  <si>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</si>
  <si>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</si>
  <si>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</si>
  <si>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</si>
  <si>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</si>
  <si>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</si>
  <si>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</si>
  <si>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</si>
  <si>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</si>
  <si>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</si>
  <si>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</si>
  <si>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</si>
  <si>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</si>
  <si>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</si>
  <si>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</si>
  <si>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</si>
  <si>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</si>
  <si>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</si>
  <si>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</si>
  <si>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</si>
  <si>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</si>
  <si>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</si>
  <si>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</si>
  <si>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</si>
  <si>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</si>
  <si>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</si>
  <si>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</si>
  <si>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</si>
  <si>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</si>
  <si>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</si>
  <si>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</si>
  <si>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</si>
  <si>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</si>
  <si>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</si>
  <si>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</si>
  <si>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</si>
  <si>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</si>
  <si>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</si>
  <si>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</si>
  <si>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</si>
  <si>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</si>
  <si>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</si>
  <si>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</si>
  <si>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</si>
  <si>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</si>
  <si>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</si>
  <si>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</si>
  <si>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</si>
  <si>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</si>
  <si>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</si>
  <si>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</si>
  <si>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</si>
  <si>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</si>
  <si>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</si>
  <si>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</si>
  <si>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</si>
  <si>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</si>
  <si>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</si>
  <si>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</si>
  <si>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</si>
  <si>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</si>
  <si>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</si>
  <si>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</si>
  <si>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</si>
  <si>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</si>
  <si>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</si>
  <si>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</si>
  <si>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</si>
  <si>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</si>
  <si>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</si>
  <si>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</si>
  <si>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</si>
  <si>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</si>
  <si>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</si>
  <si>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</si>
  <si>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</si>
  <si>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</si>
  <si>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</si>
  <si>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</si>
  <si>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</si>
  <si>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</si>
  <si>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</si>
  <si>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</si>
  <si>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</si>
  <si>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</si>
  <si>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</si>
  <si>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</si>
  <si>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</si>
  <si>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</si>
  <si>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</si>
  <si>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</si>
  <si>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</si>
  <si>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</si>
  <si>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</si>
  <si>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</si>
  <si>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</si>
  <si>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</si>
  <si>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</si>
  <si>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</si>
  <si>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</si>
  <si>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</si>
  <si>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</si>
  <si>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</si>
  <si>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</si>
  <si>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</si>
  <si>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</si>
  <si>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</si>
  <si>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</si>
  <si>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</si>
  <si>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</si>
  <si>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</si>
  <si>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</si>
  <si>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</si>
  <si>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</si>
  <si>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</si>
  <si>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</si>
  <si>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</si>
  <si>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</si>
  <si>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</si>
  <si>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</si>
  <si>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</si>
  <si>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</si>
  <si>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</si>
  <si>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</si>
  <si>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</si>
  <si>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</si>
  <si>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</si>
  <si>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</si>
  <si>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</si>
  <si>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</si>
  <si>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</si>
  <si>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</si>
  <si>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</si>
  <si>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</si>
  <si>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</si>
  <si>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</si>
  <si>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</si>
  <si>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</si>
  <si>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</si>
  <si>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</si>
  <si>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</si>
  <si>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</si>
  <si>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</si>
  <si>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</si>
  <si>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</si>
  <si>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</si>
  <si>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</si>
  <si>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</si>
  <si>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</si>
  <si>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</si>
  <si>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</si>
  <si>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</si>
  <si>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</si>
  <si>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</si>
  <si>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</si>
  <si>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</si>
  <si>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</si>
  <si>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</si>
  <si>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</si>
  <si>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</si>
  <si>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</si>
  <si>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</si>
  <si>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</si>
  <si>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</si>
  <si>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</si>
  <si>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</si>
  <si>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</si>
  <si>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</si>
  <si>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</si>
  <si>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</si>
  <si>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</si>
  <si>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</si>
  <si>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</si>
  <si>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</si>
  <si>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</si>
  <si>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</si>
  <si>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</si>
  <si>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</si>
  <si>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</si>
  <si>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</si>
  <si>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</si>
  <si>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</si>
  <si>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</si>
  <si>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</si>
  <si>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</si>
  <si>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</si>
  <si>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</si>
  <si>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</si>
  <si>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</si>
  <si>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</si>
  <si>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</si>
  <si>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</si>
  <si>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</si>
  <si>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</si>
  <si>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</si>
  <si>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</si>
  <si>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</si>
  <si>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</si>
  <si>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</si>
  <si>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</si>
  <si>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</si>
  <si>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</si>
  <si>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</si>
  <si>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</si>
  <si>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</si>
  <si>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</si>
  <si>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</si>
  <si>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</si>
  <si>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</si>
  <si>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</si>
  <si>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</si>
  <si>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</si>
  <si>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</si>
  <si>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</si>
  <si>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</si>
  <si>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</si>
  <si>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</si>
  <si>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</si>
  <si>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</si>
  <si>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</si>
  <si>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</si>
  <si>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</si>
  <si>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</si>
  <si>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</si>
  <si>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</si>
  <si>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</si>
  <si>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</si>
  <si>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</si>
  <si>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</si>
  <si>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</si>
  <si>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</si>
  <si>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</si>
  <si>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</si>
  <si>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</si>
  <si>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</si>
  <si>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</si>
  <si>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</si>
  <si>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</si>
  <si>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</si>
  <si>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</si>
  <si>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</si>
  <si>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</si>
  <si>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</si>
  <si>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</si>
  <si>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</si>
  <si>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</si>
  <si>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</si>
  <si>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</si>
  <si>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</si>
  <si>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</si>
  <si>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</si>
  <si>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</si>
  <si>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</si>
  <si>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</si>
  <si>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</si>
  <si>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</si>
  <si>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</si>
  <si>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</si>
  <si>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</si>
  <si>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</si>
  <si>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</si>
  <si>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</si>
  <si>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</si>
  <si>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</si>
  <si>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</si>
  <si>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</si>
  <si>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</si>
  <si>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</si>
  <si>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</si>
  <si>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</si>
  <si>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</si>
  <si>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</si>
  <si>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</si>
  <si>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</si>
  <si>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</si>
  <si>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</si>
  <si>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</si>
  <si>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</si>
  <si>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</si>
  <si>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</si>
  <si>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</si>
  <si>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</si>
  <si>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</si>
  <si>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</si>
  <si>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</si>
  <si>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</si>
  <si>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</si>
  <si>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</si>
  <si>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</si>
  <si>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</si>
  <si>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</si>
  <si>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</si>
  <si>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</si>
  <si>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</si>
  <si>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</si>
  <si>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</si>
  <si>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</si>
  <si>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</si>
  <si>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</si>
  <si>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</si>
  <si>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</si>
  <si>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</si>
  <si>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</si>
  <si>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</si>
  <si>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</si>
  <si>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</si>
  <si>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</si>
  <si>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</si>
  <si>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</si>
  <si>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</si>
  <si>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</si>
  <si>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</si>
  <si>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</si>
  <si>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</si>
  <si>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</si>
  <si>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</si>
  <si>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</si>
  <si>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</si>
  <si>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</si>
  <si>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</si>
  <si>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</si>
  <si>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</si>
  <si>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</si>
  <si>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</si>
  <si>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</si>
  <si>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</si>
  <si>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</si>
  <si>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</si>
  <si>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</si>
  <si>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</si>
  <si>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</si>
  <si>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</si>
  <si>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</si>
  <si>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</si>
  <si>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</si>
  <si>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</si>
  <si>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</si>
  <si>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</si>
  <si>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</si>
  <si>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</si>
  <si>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</si>
  <si>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</si>
  <si>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</si>
  <si>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</si>
  <si>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</si>
  <si>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</si>
  <si>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</si>
  <si>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</si>
  <si>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</si>
  <si>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</si>
  <si>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</si>
  <si>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</si>
  <si>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</si>
  <si>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</si>
  <si>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</si>
  <si>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</si>
  <si>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</si>
  <si>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</si>
  <si>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</si>
  <si>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</si>
  <si>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</si>
  <si>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</si>
  <si>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</si>
  <si>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</si>
  <si>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</si>
  <si>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</si>
  <si>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</si>
  <si>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</si>
  <si>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</si>
  <si>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</si>
  <si>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</si>
  <si>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</si>
  <si>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</si>
  <si>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</si>
  <si>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</si>
  <si>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</si>
  <si>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</si>
  <si>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</si>
  <si>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</si>
  <si>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</si>
  <si>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</si>
  <si>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</si>
  <si>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</si>
  <si>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</si>
  <si>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</si>
  <si>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</si>
  <si>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</si>
  <si>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</si>
  <si>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</si>
  <si>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</si>
  <si>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</si>
  <si>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</si>
  <si>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</si>
  <si>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</si>
  <si>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</si>
  <si>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</si>
  <si>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</si>
  <si>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</si>
  <si>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</si>
  <si>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</si>
  <si>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</si>
  <si>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</si>
  <si>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</si>
  <si>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</si>
  <si>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</si>
  <si>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</si>
  <si>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</si>
  <si>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</si>
  <si>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</si>
  <si>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</si>
  <si>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</si>
  <si>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</si>
  <si>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</si>
  <si>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</si>
  <si>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</si>
  <si>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</si>
  <si>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</si>
  <si>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</si>
  <si>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</si>
  <si>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</si>
  <si>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</si>
  <si>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</si>
  <si>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</si>
  <si>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</si>
  <si>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</si>
  <si>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</si>
  <si>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</si>
  <si>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</si>
  <si>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</si>
  <si>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</si>
  <si>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</si>
  <si>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</si>
  <si>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</si>
  <si>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</si>
  <si>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</si>
  <si>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</si>
  <si>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</si>
  <si>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</si>
  <si>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</si>
  <si>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</si>
  <si>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</si>
  <si>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</si>
  <si>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</si>
  <si>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</si>
  <si>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</si>
  <si>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</si>
  <si>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</si>
  <si>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</si>
  <si>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</si>
  <si>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</si>
  <si>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</si>
  <si>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</si>
  <si>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</si>
  <si>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</si>
  <si>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</si>
  <si>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</si>
  <si>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</si>
  <si>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</si>
  <si>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</si>
  <si>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</si>
  <si>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</si>
  <si>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</si>
  <si>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</si>
  <si>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</si>
  <si>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</si>
  <si>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</si>
  <si>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</si>
  <si>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</si>
  <si>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</si>
  <si>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</si>
  <si>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</si>
  <si>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</si>
  <si>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</si>
  <si>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</si>
  <si>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</si>
  <si>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</si>
  <si>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</si>
  <si>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</si>
  <si>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</si>
  <si>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</si>
  <si>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</si>
  <si>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</si>
  <si>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</si>
  <si>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</si>
  <si>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</si>
  <si>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</si>
  <si>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</si>
  <si>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</si>
  <si>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</si>
  <si>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</si>
  <si>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</si>
  <si>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</si>
  <si>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</si>
  <si>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</si>
  <si>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</si>
  <si>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</si>
  <si>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</si>
  <si>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</si>
  <si>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</si>
  <si>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</si>
  <si>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</si>
  <si>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</si>
  <si>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</si>
  <si>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</si>
  <si>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</si>
  <si>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</si>
  <si>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</si>
  <si>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</si>
  <si>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</si>
  <si>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</si>
  <si>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</si>
  <si>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</si>
  <si>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</si>
  <si>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</si>
  <si>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</si>
  <si>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</si>
  <si>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</si>
  <si>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</si>
  <si>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</si>
  <si>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</si>
  <si>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</si>
  <si>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</si>
  <si>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</si>
  <si>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</si>
  <si>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</si>
  <si>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</si>
  <si>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</si>
  <si>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</si>
  <si>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</si>
  <si>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</si>
  <si>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</si>
  <si>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</si>
  <si>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</si>
  <si>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</si>
  <si>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</si>
  <si>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</si>
  <si>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</si>
  <si>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</si>
  <si>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</si>
  <si>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</si>
  <si>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</si>
  <si>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</si>
  <si>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</si>
  <si>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</si>
  <si>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</si>
  <si>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</si>
  <si>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</si>
  <si>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</si>
  <si>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</si>
  <si>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</si>
  <si>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</si>
  <si>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</si>
  <si>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</si>
  <si>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</si>
  <si>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</si>
  <si>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</si>
  <si>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</si>
  <si>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</si>
  <si>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</si>
  <si>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</si>
  <si>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</si>
  <si>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</si>
  <si>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</si>
  <si>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</si>
  <si>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</si>
  <si>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</si>
  <si>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</si>
  <si>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</si>
  <si>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</si>
  <si>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</si>
  <si>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</si>
  <si>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</si>
  <si>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</si>
  <si>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</si>
  <si>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</si>
  <si>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</si>
  <si>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</si>
  <si>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</si>
  <si>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</si>
  <si>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</si>
  <si>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</si>
  <si>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</si>
  <si>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</si>
  <si>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</si>
  <si>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</si>
  <si>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</si>
  <si>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</si>
  <si>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</si>
  <si>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</si>
  <si>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</si>
  <si>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</si>
  <si>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</si>
  <si>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</si>
  <si>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</si>
  <si>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</si>
  <si>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</si>
  <si>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</si>
  <si>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</si>
  <si>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</si>
  <si>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</si>
  <si>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</si>
  <si>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</si>
  <si>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</si>
  <si>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</si>
  <si>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</si>
  <si>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</si>
  <si>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</si>
  <si>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</si>
  <si>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</si>
  <si>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</si>
  <si>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</si>
  <si>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</si>
  <si>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</si>
  <si>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</si>
  <si>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</si>
  <si>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</si>
  <si>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</si>
  <si>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</si>
  <si>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</si>
  <si>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</si>
  <si>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</si>
  <si>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</si>
  <si>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</si>
  <si>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</si>
  <si>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</si>
  <si>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</si>
  <si>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</si>
  <si>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</si>
  <si>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</si>
  <si>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</si>
  <si>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</si>
  <si>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</si>
  <si>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</si>
  <si>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</si>
  <si>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</si>
  <si>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</si>
  <si>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</si>
  <si>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</si>
  <si>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</si>
  <si>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</si>
  <si>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</si>
  <si>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</si>
  <si>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</si>
  <si>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</si>
  <si>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</si>
  <si>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</si>
  <si>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</si>
  <si>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</si>
  <si>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</si>
  <si>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</si>
  <si>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</si>
  <si>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</si>
  <si>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</si>
  <si>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</si>
  <si>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</si>
  <si>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</si>
  <si>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</si>
  <si>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</si>
  <si>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</si>
  <si>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</si>
  <si>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</si>
  <si>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</si>
  <si>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</si>
  <si>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</si>
  <si>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</si>
  <si>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</si>
  <si>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</si>
  <si>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</si>
  <si>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</si>
  <si>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</si>
  <si>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</si>
  <si>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</si>
  <si>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</si>
  <si>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</si>
  <si>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</si>
  <si>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</si>
  <si>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</si>
  <si>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</si>
  <si>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</si>
  <si>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</si>
  <si>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</si>
  <si>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</si>
  <si>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</si>
  <si>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</si>
  <si>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</si>
  <si>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</si>
  <si>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</si>
  <si>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</si>
  <si>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</si>
  <si>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</si>
  <si>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</si>
  <si>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</si>
  <si>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</si>
  <si>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</si>
  <si>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</si>
  <si>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</si>
  <si>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</si>
  <si>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</si>
  <si>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</si>
  <si>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</si>
  <si>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</si>
  <si>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</si>
  <si>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</si>
  <si>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</si>
  <si>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</si>
  <si>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</si>
  <si>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</si>
  <si>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</si>
  <si>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</si>
  <si>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</si>
  <si>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</si>
  <si>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</si>
  <si>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</si>
  <si>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</si>
  <si>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</si>
  <si>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</si>
  <si>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</si>
  <si>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</si>
  <si>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</si>
  <si>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</si>
  <si>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</si>
  <si>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</si>
  <si>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</si>
  <si>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</si>
  <si>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</si>
  <si>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</si>
  <si>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</si>
  <si>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</si>
  <si>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</si>
  <si>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</si>
  <si>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</si>
  <si>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</si>
  <si>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</si>
  <si>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</si>
  <si>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</si>
  <si>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</si>
  <si>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</si>
  <si>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</si>
  <si>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</si>
  <si>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</si>
  <si>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</si>
  <si>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</si>
  <si>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</si>
  <si>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</si>
  <si>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</si>
  <si>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</si>
  <si>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</si>
  <si>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</si>
  <si>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</si>
  <si>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</si>
  <si>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</si>
  <si>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</si>
  <si>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</si>
  <si>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</si>
  <si>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</si>
  <si>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</si>
  <si>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</si>
  <si>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</si>
  <si>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</si>
  <si>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</si>
  <si>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</si>
  <si>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</si>
  <si>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</si>
  <si>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</si>
  <si>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</si>
  <si>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</si>
  <si>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</si>
  <si>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</si>
  <si>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</si>
  <si>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</si>
  <si>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</si>
  <si>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</si>
  <si>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</si>
  <si>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</si>
  <si>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</si>
  <si>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</si>
  <si>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</si>
  <si>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</si>
  <si>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</si>
  <si>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</si>
  <si>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</si>
  <si>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</si>
  <si>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</si>
  <si>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</si>
  <si>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</si>
  <si>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</si>
  <si>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</si>
  <si>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</si>
  <si>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</si>
  <si>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</si>
  <si>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</si>
  <si>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</si>
  <si>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</si>
  <si>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</si>
  <si>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</si>
  <si>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</si>
  <si>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</si>
  <si>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</si>
  <si>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</si>
  <si>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</si>
  <si>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</si>
  <si>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</si>
  <si>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</si>
  <si>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</si>
  <si>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</si>
  <si>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</si>
  <si>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</si>
  <si>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</si>
  <si>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</si>
  <si>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</si>
  <si>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</si>
  <si>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</si>
  <si>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</si>
  <si>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</si>
  <si>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</si>
  <si>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</si>
  <si>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</si>
  <si>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</si>
  <si>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</si>
  <si>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</si>
  <si>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</si>
  <si>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</si>
  <si>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</si>
  <si>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</si>
  <si>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</si>
  <si>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</si>
  <si>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</si>
  <si>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</si>
  <si>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</si>
  <si>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</si>
  <si>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</si>
  <si>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</si>
  <si>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</si>
  <si>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</si>
  <si>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</si>
  <si>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</si>
  <si>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</si>
  <si>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</si>
  <si>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</si>
  <si>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</si>
  <si>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</si>
  <si>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</si>
  <si>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</si>
  <si>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</si>
  <si>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</si>
  <si>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</si>
  <si>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</si>
  <si>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</si>
  <si>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</si>
  <si>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</si>
  <si>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</si>
  <si>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</si>
  <si>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</si>
  <si>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</si>
  <si>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</si>
  <si>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</si>
  <si>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</si>
  <si>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</si>
  <si>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</si>
  <si>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</si>
  <si>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</si>
  <si>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</si>
  <si>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</si>
  <si>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</si>
  <si>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</si>
  <si>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</si>
  <si>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</si>
  <si>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</si>
  <si>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</si>
  <si>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</si>
  <si>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</si>
  <si>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</si>
  <si>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</si>
  <si>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</si>
  <si>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</si>
  <si>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</si>
  <si>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</si>
  <si>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</si>
  <si>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</si>
  <si>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</si>
  <si>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</si>
  <si>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</si>
  <si>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</si>
  <si>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</si>
  <si>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</si>
  <si>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</si>
  <si>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</si>
  <si>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</si>
  <si>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</si>
  <si>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</si>
  <si>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</si>
  <si>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</si>
  <si>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</si>
  <si>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</si>
  <si>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</si>
  <si>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</si>
  <si>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</si>
  <si>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</si>
  <si>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</si>
  <si>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</si>
  <si>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</si>
  <si>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</si>
  <si>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</si>
  <si>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</si>
  <si>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</si>
  <si>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</si>
  <si>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</si>
  <si>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</si>
  <si>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</si>
  <si>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</si>
  <si>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</si>
  <si>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</si>
  <si>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</si>
  <si>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</si>
  <si>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</si>
  <si>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</si>
  <si>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</si>
  <si>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</si>
  <si>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</si>
  <si>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</si>
  <si>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</si>
  <si>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</si>
  <si>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</si>
  <si>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</si>
  <si>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</si>
  <si>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</si>
  <si>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</si>
  <si>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</si>
  <si>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</si>
  <si>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</si>
  <si>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</si>
  <si>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</si>
  <si>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</si>
  <si>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</si>
  <si>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</si>
  <si>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</si>
  <si>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</si>
  <si>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</si>
  <si>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</si>
  <si>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</si>
  <si>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</si>
  <si>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</si>
  <si>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</si>
  <si>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</si>
  <si>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</si>
  <si>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</si>
  <si>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</si>
  <si>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</si>
  <si>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</si>
  <si>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</si>
  <si>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</si>
  <si>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</si>
  <si>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</si>
  <si>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</si>
  <si>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</si>
  <si>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</si>
  <si>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</si>
  <si>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</si>
  <si>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</si>
  <si>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</si>
  <si>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</si>
  <si>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</si>
  <si>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</si>
  <si>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</si>
  <si>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</si>
  <si>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</si>
  <si>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</si>
  <si>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</si>
  <si>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</si>
  <si>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</si>
  <si>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</si>
  <si>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</si>
  <si>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</si>
  <si>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</si>
  <si>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</si>
  <si>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</si>
  <si>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</si>
  <si>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</si>
  <si>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</si>
  <si>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</si>
  <si>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</si>
  <si>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</si>
  <si>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</si>
  <si>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</si>
  <si>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</si>
  <si>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</si>
  <si>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</si>
  <si>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</si>
  <si>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</si>
  <si>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</si>
  <si>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</si>
  <si>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</si>
  <si>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</si>
  <si>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</si>
  <si>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</si>
  <si>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</si>
  <si>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</si>
  <si>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</si>
  <si>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</si>
  <si>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</si>
  <si>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</si>
  <si>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</si>
  <si>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</si>
  <si>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</si>
  <si>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</si>
  <si>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</si>
  <si>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</si>
  <si>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</si>
  <si>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</si>
  <si>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</si>
  <si>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</si>
  <si>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</si>
  <si>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</si>
  <si>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</si>
  <si>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</si>
  <si>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</si>
  <si>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</si>
  <si>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</si>
  <si>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</si>
  <si>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</si>
  <si>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</si>
  <si>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</si>
  <si>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</si>
  <si>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</si>
  <si>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</si>
  <si>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</si>
  <si>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</si>
  <si>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</si>
  <si>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</si>
  <si>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</si>
  <si>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</si>
  <si>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</si>
  <si>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</si>
  <si>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</si>
  <si>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</si>
  <si>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</si>
  <si>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</si>
  <si>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</si>
  <si>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</si>
  <si>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</si>
  <si>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</si>
  <si>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</si>
  <si>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</si>
  <si>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</si>
  <si>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</si>
  <si>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</si>
  <si>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</si>
  <si>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</si>
  <si>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</si>
  <si>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</si>
  <si>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</si>
  <si>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</si>
  <si>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</si>
  <si>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</si>
  <si>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</si>
  <si>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</si>
  <si>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</si>
  <si>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</si>
  <si>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</si>
  <si>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</si>
  <si>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</si>
  <si>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</si>
  <si>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</si>
  <si>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</si>
  <si>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</si>
  <si>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</si>
  <si>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</si>
  <si>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</si>
  <si>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</si>
  <si>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</si>
  <si>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</si>
  <si>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</si>
  <si>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</si>
  <si>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</si>
  <si>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</si>
  <si>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</si>
  <si>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</si>
  <si>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</si>
  <si>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</si>
  <si>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</si>
  <si>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</si>
  <si>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</si>
  <si>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</si>
  <si>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</si>
  <si>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</si>
  <si>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</si>
  <si>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</si>
  <si>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</si>
  <si>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</si>
  <si>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</si>
  <si>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</si>
  <si>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</si>
  <si>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</si>
  <si>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</si>
  <si>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</si>
  <si>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</si>
  <si>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</si>
  <si>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</si>
  <si>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</si>
  <si>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</si>
  <si>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</si>
  <si>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</si>
  <si>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</si>
  <si>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</si>
  <si>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</si>
  <si>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</si>
  <si>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</si>
  <si>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</si>
  <si>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</si>
  <si>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</si>
  <si>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</si>
  <si>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</si>
  <si>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</si>
  <si>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</si>
  <si>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</si>
  <si>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</si>
  <si>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</si>
  <si>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</si>
  <si>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</si>
  <si>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</si>
  <si>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</si>
  <si>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</si>
  <si>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</si>
  <si>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</si>
  <si>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</si>
  <si>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</si>
  <si>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</si>
  <si>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</si>
  <si>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</si>
  <si>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</si>
  <si>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</si>
  <si>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</si>
  <si>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</si>
  <si>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</si>
  <si>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</si>
  <si>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</si>
  <si>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</si>
  <si>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</si>
  <si>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</si>
  <si>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</si>
  <si>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</si>
  <si>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</si>
  <si>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</si>
  <si>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</si>
  <si>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</si>
  <si>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</si>
  <si>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</si>
  <si>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</si>
  <si>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</si>
  <si>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</si>
  <si>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</si>
  <si>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</si>
  <si>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</si>
  <si>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</si>
  <si>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</si>
  <si>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</si>
  <si>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</si>
  <si>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</si>
  <si>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</si>
  <si>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</si>
  <si>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</si>
  <si>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</si>
  <si>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</si>
  <si>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</si>
  <si>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</si>
  <si>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</si>
  <si>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</si>
  <si>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</si>
  <si>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</si>
  <si>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</si>
  <si>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</si>
  <si>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</si>
  <si>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</si>
  <si>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</si>
  <si>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</si>
  <si>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</si>
  <si>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</si>
  <si>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</si>
  <si>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</si>
  <si>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</si>
  <si>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</si>
  <si>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</si>
  <si>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</si>
  <si>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</si>
  <si>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</si>
  <si>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</si>
  <si>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</si>
  <si>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</si>
  <si>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</si>
  <si>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</si>
  <si>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</si>
  <si>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</si>
  <si>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</si>
  <si>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</si>
  <si>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</si>
  <si>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</si>
  <si>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</si>
  <si>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</si>
  <si>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</si>
  <si>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</si>
  <si>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</si>
  <si>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</si>
  <si>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</si>
  <si>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</si>
  <si>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</si>
  <si>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</si>
  <si>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</si>
  <si>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</si>
  <si>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</si>
  <si>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</si>
  <si>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</si>
  <si>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</si>
  <si>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</si>
  <si>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</si>
  <si>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</si>
  <si>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</si>
  <si>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</si>
  <si>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</si>
  <si>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</si>
  <si>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</si>
  <si>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</si>
  <si>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</si>
  <si>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</si>
  <si>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</si>
  <si>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</si>
  <si>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</si>
  <si>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</si>
  <si>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</si>
  <si>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</si>
  <si>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</si>
  <si>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</si>
  <si>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</si>
  <si>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</si>
  <si>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</si>
  <si>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</si>
  <si>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</si>
  <si>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</si>
  <si>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</si>
  <si>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</si>
  <si>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</si>
  <si>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</si>
  <si>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</si>
  <si>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</si>
  <si>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</si>
  <si>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</si>
  <si>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</si>
  <si>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</si>
  <si>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</si>
  <si>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</si>
  <si>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</si>
  <si>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</si>
  <si>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</si>
  <si>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</si>
  <si>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</si>
  <si>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</si>
  <si>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</si>
  <si>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</si>
  <si>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</si>
  <si>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</si>
  <si>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</si>
  <si>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</si>
  <si>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</si>
  <si>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</si>
  <si>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</si>
  <si>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</si>
  <si>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</si>
  <si>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</si>
  <si>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</si>
  <si>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</si>
  <si>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</si>
  <si>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</si>
  <si>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</si>
  <si>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</si>
  <si>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</si>
  <si>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</si>
  <si>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</si>
  <si>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</si>
  <si>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</si>
  <si>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</si>
  <si>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</si>
  <si>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</si>
  <si>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</si>
  <si>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</si>
  <si>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</si>
  <si>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</si>
  <si>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</si>
  <si>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</si>
  <si>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</si>
  <si>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</si>
  <si>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</si>
  <si>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</si>
  <si>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</si>
  <si>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</si>
  <si>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</si>
  <si>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</si>
  <si>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</si>
  <si>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</si>
  <si>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</si>
  <si>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</si>
  <si>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</si>
  <si>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</si>
  <si>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</si>
  <si>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</si>
  <si>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</si>
  <si>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</si>
  <si>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</si>
  <si>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</si>
  <si>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</si>
  <si>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</si>
  <si>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</si>
  <si>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</si>
  <si>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</si>
  <si>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</si>
  <si>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</si>
  <si>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</si>
  <si>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</si>
  <si>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</si>
  <si>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</si>
  <si>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</si>
  <si>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</si>
  <si>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</si>
  <si>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</si>
  <si>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</si>
  <si>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</si>
  <si>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</si>
  <si>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</si>
  <si>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</si>
  <si>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</si>
  <si>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</si>
  <si>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</si>
  <si>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</si>
  <si>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</si>
  <si>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</si>
  <si>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</si>
  <si>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</si>
  <si>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</si>
  <si>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</si>
  <si>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</si>
  <si>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</si>
  <si>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</si>
  <si>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</si>
  <si>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</si>
  <si>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</si>
  <si>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</si>
  <si>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</si>
  <si>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</si>
  <si>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</si>
  <si>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</si>
  <si>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</si>
  <si>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</si>
  <si>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</si>
  <si>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</si>
  <si>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</si>
  <si>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</si>
  <si>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</si>
  <si>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</si>
  <si>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</si>
  <si>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</si>
  <si>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</si>
  <si>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</si>
  <si>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</si>
  <si>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</si>
  <si>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</si>
  <si>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</si>
  <si>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</si>
  <si>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</si>
  <si>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</si>
  <si>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</si>
  <si>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</si>
  <si>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</si>
  <si>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</si>
  <si>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</si>
  <si>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</si>
  <si>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</si>
  <si>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</si>
  <si>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</si>
  <si>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</si>
  <si>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</si>
  <si>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</si>
  <si>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</si>
  <si>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</si>
  <si>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</si>
  <si>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</si>
  <si>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</si>
  <si>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</si>
  <si>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</si>
  <si>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</si>
  <si>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</si>
  <si>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</si>
  <si>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</si>
  <si>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</si>
  <si>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</si>
  <si>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</si>
  <si>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</si>
  <si>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</si>
  <si>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</si>
  <si>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</si>
  <si>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</si>
  <si>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</si>
  <si>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</si>
  <si>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</si>
  <si>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</si>
  <si>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</si>
  <si>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</si>
  <si>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</si>
  <si>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</si>
  <si>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</si>
  <si>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</si>
  <si>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</si>
  <si>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</si>
  <si>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</si>
  <si>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</si>
  <si>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</si>
  <si>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</si>
  <si>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</si>
  <si>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</si>
  <si>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</si>
  <si>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</si>
  <si>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</si>
  <si>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</si>
  <si>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</si>
  <si>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</si>
  <si>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</si>
  <si>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</si>
  <si>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</si>
  <si>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</si>
  <si>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</si>
  <si>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</si>
  <si>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</si>
  <si>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</si>
  <si>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</si>
  <si>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</si>
  <si>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</si>
  <si>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</si>
  <si>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</si>
  <si>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</si>
  <si>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</si>
  <si>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</si>
  <si>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</si>
  <si>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</si>
  <si>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</si>
  <si>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</si>
  <si>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</si>
  <si>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</si>
  <si>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</si>
  <si>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</si>
  <si>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</si>
  <si>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</si>
  <si>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</si>
  <si>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</si>
  <si>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</si>
  <si>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</si>
  <si>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</si>
  <si>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</si>
  <si>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</si>
  <si>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</si>
  <si>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</si>
  <si>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</si>
  <si>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</si>
  <si>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</si>
  <si>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</si>
  <si>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</si>
  <si>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</si>
  <si>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</si>
  <si>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</si>
  <si>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</si>
  <si>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</si>
  <si>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</si>
  <si>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</si>
  <si>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</si>
  <si>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</si>
  <si>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</si>
  <si>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</si>
  <si>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</si>
  <si>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</si>
  <si>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</si>
  <si>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</si>
  <si>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</si>
  <si>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</si>
  <si>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</si>
  <si>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</si>
  <si>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</si>
  <si>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</si>
  <si>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</si>
  <si>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</si>
  <si>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</si>
  <si>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</si>
  <si>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</si>
  <si>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</si>
  <si>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</si>
  <si>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</si>
  <si>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</si>
  <si>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</si>
  <si>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</si>
  <si>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</si>
  <si>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</si>
  <si>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</si>
  <si>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</si>
  <si>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</si>
  <si>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</si>
  <si>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</si>
  <si>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</si>
  <si>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</si>
  <si>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</si>
  <si>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</si>
  <si>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</si>
  <si>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</si>
  <si>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</si>
  <si>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</si>
  <si>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</si>
  <si>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</si>
  <si>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</si>
  <si>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</si>
  <si>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</si>
  <si>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</si>
  <si>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</si>
  <si>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</si>
  <si>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</si>
  <si>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</si>
  <si>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</si>
  <si>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</si>
  <si>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</si>
  <si>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</si>
  <si>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</si>
  <si>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</si>
  <si>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</si>
  <si>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</si>
  <si>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</si>
  <si>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</si>
  <si>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</si>
  <si>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</si>
  <si>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</si>
  <si>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</si>
  <si>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</si>
  <si>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</si>
  <si>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</si>
  <si>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</si>
  <si>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</si>
  <si>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</si>
  <si>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</si>
  <si>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</si>
  <si>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</si>
  <si>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</si>
  <si>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</si>
  <si>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</si>
  <si>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</si>
  <si>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</si>
  <si>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</si>
  <si>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</si>
  <si>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</si>
  <si>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</si>
  <si>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</si>
  <si>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</si>
  <si>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</si>
  <si>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</si>
  <si>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</si>
  <si>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</si>
  <si>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</si>
  <si>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</si>
  <si>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</si>
  <si>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</si>
  <si>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</si>
  <si>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</si>
  <si>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</si>
  <si>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</si>
  <si>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</si>
  <si>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</si>
  <si>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</si>
  <si>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</si>
  <si>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</si>
  <si>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</si>
  <si>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</si>
  <si>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</si>
  <si>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</si>
  <si>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</si>
  <si>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</si>
  <si>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</si>
  <si>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</si>
  <si>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</si>
  <si>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</si>
  <si>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</si>
  <si>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</si>
  <si>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</si>
  <si>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</si>
  <si>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</si>
  <si>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</si>
  <si>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</si>
  <si>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</si>
  <si>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</si>
  <si>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</si>
  <si>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</si>
  <si>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</si>
  <si>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</si>
  <si>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</si>
  <si>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</si>
  <si>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</si>
  <si>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</si>
  <si>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</si>
  <si>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</si>
  <si>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</si>
  <si>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</si>
  <si>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</si>
  <si>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</si>
  <si>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</si>
  <si>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</si>
  <si>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</si>
  <si>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</si>
  <si>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</si>
  <si>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</si>
  <si>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</si>
  <si>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</si>
  <si>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</si>
  <si>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</si>
  <si>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</si>
  <si>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</si>
  <si>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</si>
  <si>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</si>
  <si>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</si>
  <si>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</si>
  <si>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</si>
  <si>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</si>
  <si>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</si>
  <si>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</si>
  <si>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</si>
  <si>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</si>
  <si>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</si>
  <si>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</si>
  <si>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</si>
  <si>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</si>
  <si>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</si>
  <si>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</si>
  <si>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</si>
  <si>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</si>
  <si>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</si>
  <si>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</si>
  <si>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</si>
  <si>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</si>
  <si>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</si>
  <si>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</si>
  <si>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</si>
  <si>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</si>
  <si>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</si>
  <si>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</si>
  <si>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</si>
  <si>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</si>
  <si>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</si>
  <si>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</si>
  <si>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</si>
  <si>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</si>
  <si>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</si>
  <si>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</si>
  <si>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</si>
  <si>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</si>
  <si>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</si>
  <si>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</si>
  <si>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</si>
  <si>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</si>
  <si>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</si>
  <si>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</si>
  <si>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</si>
  <si>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</si>
  <si>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</si>
  <si>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</si>
  <si>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</si>
  <si>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</si>
  <si>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</si>
  <si>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</si>
  <si>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</si>
  <si>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</si>
  <si>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</si>
  <si>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</si>
  <si>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</si>
  <si>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</si>
  <si>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</si>
  <si>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</si>
  <si>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</si>
  <si>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</si>
  <si>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</si>
  <si>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</si>
  <si>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</si>
  <si>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</si>
  <si>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</si>
  <si>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</si>
  <si>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</si>
  <si>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</si>
  <si>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</si>
  <si>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</si>
  <si>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</si>
  <si>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</si>
  <si>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</si>
  <si>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</si>
  <si>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</si>
  <si>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</si>
  <si>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</si>
  <si>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</si>
  <si>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</si>
  <si>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</si>
  <si>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</si>
  <si>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</si>
  <si>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</si>
  <si>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</si>
  <si>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</si>
  <si>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</si>
  <si>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</si>
  <si>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</si>
  <si>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</si>
  <si>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</si>
  <si>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</si>
  <si>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</si>
  <si>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</si>
  <si>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</si>
  <si>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</si>
  <si>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</si>
  <si>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</si>
  <si>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</si>
  <si>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</si>
  <si>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</si>
  <si>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</si>
  <si>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</si>
  <si>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</si>
  <si>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</si>
  <si>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</si>
  <si>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</si>
  <si>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</si>
  <si>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</si>
  <si>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</si>
  <si>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</si>
  <si>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</si>
  <si>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</si>
  <si>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</si>
  <si>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</si>
  <si>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</si>
  <si>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</si>
  <si>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</si>
  <si>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</si>
  <si>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</si>
  <si>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</si>
  <si>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</si>
  <si>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</si>
  <si>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</si>
  <si>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</si>
  <si>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</si>
  <si>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</si>
  <si>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</si>
  <si>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</si>
  <si>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</si>
  <si>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</si>
  <si>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</si>
  <si>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</si>
  <si>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</si>
  <si>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</si>
  <si>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</si>
  <si>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</si>
  <si>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</si>
  <si>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</si>
  <si>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</si>
  <si>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</si>
  <si>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</si>
  <si>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</si>
  <si>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</si>
  <si>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</si>
  <si>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</si>
  <si>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</si>
  <si>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</si>
  <si>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</si>
  <si>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</si>
  <si>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</si>
  <si>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</si>
  <si>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</si>
  <si>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</si>
  <si>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</si>
  <si>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</si>
  <si>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</si>
  <si>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</si>
  <si>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</si>
  <si>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</si>
  <si>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</si>
  <si>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</si>
  <si>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</si>
  <si>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</si>
  <si>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</si>
  <si>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</si>
  <si>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</si>
  <si>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</si>
  <si>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</si>
  <si>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</si>
  <si>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</si>
  <si>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</si>
  <si>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</si>
  <si>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</si>
  <si>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</si>
  <si>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</si>
  <si>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</si>
  <si>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</si>
  <si>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</si>
  <si>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</si>
  <si>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</si>
  <si>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</si>
  <si>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</si>
  <si>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</si>
  <si>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</si>
  <si>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</si>
  <si>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</si>
  <si>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</si>
  <si>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</si>
  <si>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</si>
  <si>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</si>
  <si>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</si>
  <si>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</si>
  <si>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</si>
  <si>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</si>
  <si>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</si>
  <si>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</si>
  <si>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</si>
  <si>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</si>
  <si>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</si>
  <si>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</si>
  <si>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</si>
  <si>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</si>
  <si>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</si>
  <si>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</si>
  <si>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</si>
  <si>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</si>
  <si>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</si>
  <si>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</si>
  <si>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</si>
  <si>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</si>
  <si>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</si>
  <si>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</si>
  <si>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</si>
  <si>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</si>
  <si>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</si>
  <si>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</si>
  <si>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</si>
  <si>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</si>
  <si>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</si>
  <si>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</si>
  <si>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</si>
  <si>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</si>
  <si>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</si>
  <si>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</si>
  <si>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</si>
  <si>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</si>
  <si>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</si>
  <si>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</si>
  <si>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</si>
  <si>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</si>
  <si>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</si>
  <si>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</si>
  <si>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</si>
  <si>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</si>
  <si>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</si>
  <si>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</si>
  <si>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</si>
  <si>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</si>
  <si>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</si>
  <si>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</si>
  <si>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</si>
  <si>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</si>
  <si>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</si>
  <si>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</si>
  <si>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</si>
  <si>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</si>
  <si>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</si>
  <si>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</si>
  <si>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</si>
  <si>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</si>
  <si>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</si>
  <si>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</si>
  <si>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</si>
  <si>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</si>
  <si>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</si>
  <si>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</si>
  <si>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</si>
  <si>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</si>
  <si>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</si>
  <si>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</si>
  <si>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</si>
  <si>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</si>
  <si>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</si>
  <si>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</si>
  <si>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</si>
  <si>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</si>
  <si>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</si>
  <si>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</si>
  <si>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</si>
  <si>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</si>
  <si>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</si>
  <si>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</si>
  <si>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</si>
  <si>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</si>
  <si>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</si>
  <si>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</si>
  <si>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</si>
  <si>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</si>
  <si>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</si>
  <si>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</si>
  <si>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</si>
  <si>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</si>
  <si>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</si>
  <si>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</si>
  <si>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</si>
  <si>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</si>
  <si>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</si>
  <si>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</si>
  <si>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</si>
  <si>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</si>
  <si>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</si>
  <si>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</si>
  <si>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</si>
  <si>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</si>
  <si>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</si>
  <si>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</si>
  <si>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</si>
  <si>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</si>
  <si>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</si>
  <si>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</si>
  <si>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</si>
  <si>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</si>
  <si>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</si>
  <si>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</si>
  <si>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</si>
  <si>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</si>
  <si>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</si>
  <si>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</si>
  <si>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</si>
  <si>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</si>
  <si>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</si>
  <si>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</si>
  <si>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</si>
  <si>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</si>
  <si>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</si>
  <si>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</si>
  <si>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</si>
  <si>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</si>
  <si>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</si>
  <si>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</si>
  <si>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</si>
  <si>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</si>
  <si>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</si>
  <si>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</si>
  <si>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</si>
  <si>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</si>
  <si>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</si>
  <si>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</si>
  <si>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</si>
  <si>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</si>
  <si>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</si>
  <si>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</si>
  <si>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</si>
  <si>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</si>
  <si>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</si>
  <si>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</si>
  <si>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</si>
  <si>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</si>
  <si>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</si>
  <si>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</si>
  <si>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</si>
  <si>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</si>
  <si>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</si>
  <si>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</si>
  <si>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</si>
  <si>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</si>
  <si>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</si>
  <si>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</si>
  <si>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</si>
  <si>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</si>
  <si>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</si>
  <si>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</si>
  <si>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</si>
  <si>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</si>
  <si>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</si>
  <si>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</si>
  <si>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</si>
  <si>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</si>
  <si>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</si>
  <si>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</si>
  <si>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</si>
  <si>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</si>
  <si>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</si>
  <si>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</si>
  <si>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</si>
  <si>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</si>
  <si>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</si>
  <si>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</si>
  <si>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</si>
  <si>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</si>
  <si>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</si>
  <si>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</si>
  <si>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</si>
  <si>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</si>
  <si>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</si>
  <si>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</si>
  <si>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</si>
  <si>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</si>
  <si>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</si>
  <si>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</si>
  <si>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</si>
  <si>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</si>
  <si>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</si>
  <si>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</si>
  <si>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</si>
  <si>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</si>
  <si>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</si>
  <si>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</si>
  <si>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</si>
  <si>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</si>
  <si>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</si>
  <si>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</si>
  <si>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</si>
  <si>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</si>
  <si>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</si>
  <si>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</si>
  <si>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</si>
  <si>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</si>
  <si>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</si>
  <si>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</si>
  <si>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</si>
  <si>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</si>
  <si>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</si>
  <si>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</si>
  <si>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</si>
  <si>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</si>
  <si>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</si>
  <si>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</si>
  <si>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</si>
  <si>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</si>
  <si>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</si>
  <si>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</si>
  <si>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</si>
  <si>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</si>
  <si>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</si>
  <si>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</si>
  <si>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</si>
  <si>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</si>
  <si>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</si>
  <si>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</si>
  <si>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</si>
  <si>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</si>
  <si>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</si>
  <si>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</si>
  <si>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</si>
  <si>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</si>
  <si>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</si>
  <si>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</si>
  <si>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</si>
  <si>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</si>
  <si>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</si>
  <si>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</si>
  <si>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</si>
  <si>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</si>
  <si>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</si>
  <si>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</si>
  <si>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</si>
  <si>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</si>
  <si>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</si>
  <si>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</si>
  <si>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</si>
  <si>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</si>
  <si>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</si>
  <si>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</si>
  <si>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</si>
  <si>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</si>
  <si>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</si>
  <si>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</si>
  <si>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</si>
  <si>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</si>
  <si>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</si>
  <si>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</si>
  <si>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</si>
  <si>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</si>
  <si>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</si>
  <si>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</si>
  <si>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</si>
  <si>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</si>
  <si>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</si>
  <si>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</si>
  <si>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</si>
  <si>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</si>
  <si>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</si>
  <si>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</si>
  <si>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</si>
  <si>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</si>
  <si>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</si>
  <si>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</si>
  <si>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</si>
  <si>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</si>
  <si>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</si>
  <si>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</si>
  <si>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</si>
  <si>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</si>
  <si>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</si>
  <si>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</si>
  <si>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</si>
  <si>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</si>
  <si>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</si>
  <si>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</si>
  <si>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</si>
  <si>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</si>
  <si>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</si>
  <si>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</si>
  <si>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</si>
  <si>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</si>
  <si>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</si>
  <si>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</si>
  <si>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</si>
  <si>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</si>
  <si>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</si>
  <si>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</si>
  <si>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</si>
  <si>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</si>
  <si>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</si>
  <si>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</si>
  <si>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</si>
  <si>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</si>
  <si>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</si>
  <si>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</si>
  <si>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</si>
  <si>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</si>
  <si>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</si>
  <si>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</si>
  <si>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</si>
  <si>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</si>
  <si>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</si>
  <si>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</si>
  <si>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</si>
  <si>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</si>
  <si>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</si>
  <si>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</si>
  <si>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</si>
  <si>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</si>
  <si>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</si>
  <si>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</si>
  <si>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</si>
  <si>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</si>
  <si>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</si>
  <si>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</si>
  <si>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</si>
  <si>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</si>
  <si>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</si>
  <si>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</si>
  <si>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</si>
  <si>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</si>
  <si>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</si>
  <si>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</si>
  <si>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</si>
  <si>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</si>
  <si>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</si>
  <si>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</si>
  <si>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</si>
  <si>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</si>
  <si>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</si>
  <si>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</si>
  <si>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</si>
  <si>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</si>
  <si>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</si>
  <si>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</si>
  <si>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</si>
  <si>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</si>
  <si>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</si>
  <si>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</si>
  <si>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</si>
  <si>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</si>
  <si>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</si>
  <si>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</si>
  <si>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</si>
  <si>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</si>
  <si>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</si>
  <si>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</si>
  <si>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</si>
  <si>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</si>
  <si>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</si>
  <si>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</si>
  <si>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</si>
  <si>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</si>
  <si>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</si>
  <si>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</si>
  <si>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</si>
  <si>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</si>
  <si>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</si>
  <si>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</si>
  <si>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</si>
  <si>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</si>
  <si>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</si>
  <si>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</si>
  <si>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</si>
  <si>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</si>
  <si>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</si>
  <si>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</si>
  <si>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</si>
  <si>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</si>
  <si>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</si>
  <si>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</si>
  <si>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</si>
  <si>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</si>
  <si>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</si>
  <si>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</si>
  <si>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</si>
  <si>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</si>
  <si>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</si>
  <si>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</si>
  <si>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</si>
  <si>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</si>
  <si>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</si>
  <si>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</si>
  <si>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</si>
  <si>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</si>
  <si>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</si>
  <si>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</si>
  <si>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</si>
  <si>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</si>
  <si>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</si>
  <si>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</si>
  <si>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</si>
  <si>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</si>
  <si>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</si>
  <si>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</si>
  <si>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</si>
  <si>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</si>
  <si>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</si>
  <si>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</si>
  <si>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</si>
  <si>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</si>
  <si>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</si>
  <si>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</si>
  <si>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</si>
  <si>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</si>
  <si>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</si>
  <si>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</si>
  <si>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</si>
  <si>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</si>
  <si>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</si>
  <si>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</si>
  <si>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</si>
  <si>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</si>
  <si>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</si>
  <si>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</si>
  <si>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</si>
  <si>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</si>
  <si>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</si>
  <si>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</si>
  <si>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</si>
  <si>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</si>
  <si>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</si>
  <si>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</si>
  <si>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</si>
  <si>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</si>
  <si>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</si>
  <si>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</si>
  <si>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</si>
  <si>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</si>
  <si>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</si>
  <si>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</si>
  <si>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</si>
  <si>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</si>
  <si>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</si>
  <si>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</si>
  <si>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</si>
  <si>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</si>
  <si>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</si>
  <si>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</si>
  <si>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</si>
  <si>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</si>
  <si>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</si>
  <si>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</si>
  <si>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</si>
  <si>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</si>
  <si>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</si>
  <si>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</si>
  <si>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</si>
  <si>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</si>
  <si>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</si>
  <si>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</si>
  <si>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</si>
  <si>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</si>
  <si>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</si>
  <si>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</si>
  <si>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</si>
  <si>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</si>
  <si>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</si>
  <si>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</si>
  <si>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</si>
  <si>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</si>
  <si>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</si>
  <si>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</si>
  <si>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</si>
  <si>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</si>
  <si>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</si>
  <si>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</si>
  <si>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</si>
  <si>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</si>
  <si>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</si>
  <si>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</si>
  <si>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</si>
  <si>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</si>
  <si>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</si>
  <si>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</si>
  <si>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</si>
  <si>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</si>
  <si>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</si>
  <si>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</si>
  <si>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</si>
  <si>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</si>
  <si>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</si>
  <si>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</si>
  <si>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</si>
  <si>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</si>
  <si>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</si>
  <si>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</si>
  <si>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</si>
  <si>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</si>
  <si>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</si>
  <si>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</si>
  <si>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</si>
  <si>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</si>
  <si>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</si>
  <si>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</si>
  <si>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</si>
  <si>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</si>
  <si>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</si>
  <si>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</si>
  <si>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</si>
  <si>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</si>
  <si>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</si>
  <si>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</si>
  <si>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</si>
  <si>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</si>
  <si>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</si>
  <si>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</si>
  <si>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</si>
  <si>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</si>
  <si>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</si>
  <si>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</si>
  <si>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</si>
  <si>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</si>
  <si>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</si>
  <si>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</si>
  <si>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</si>
  <si>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</si>
  <si>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</si>
  <si>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</si>
  <si>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</si>
  <si>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</si>
  <si>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</si>
  <si>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</si>
  <si>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</si>
  <si>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</si>
  <si>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</si>
  <si>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</si>
  <si>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</si>
  <si>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</si>
  <si>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</si>
  <si>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</si>
  <si>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</si>
  <si>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</si>
  <si>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</si>
  <si>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</si>
  <si>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</si>
  <si>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</si>
  <si>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</si>
  <si>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</si>
  <si>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</si>
  <si>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</si>
  <si>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</si>
  <si>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</si>
  <si>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</si>
  <si>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</si>
  <si>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</si>
  <si>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</si>
  <si>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</si>
  <si>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</si>
  <si>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</si>
  <si>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</si>
  <si>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</si>
  <si>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</si>
  <si>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</si>
  <si>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</si>
  <si>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</si>
  <si>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</si>
  <si>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</si>
  <si>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</si>
  <si>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</si>
  <si>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</si>
  <si>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</si>
  <si>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</si>
  <si>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</si>
  <si>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</si>
  <si>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</si>
  <si>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</si>
  <si>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</si>
  <si>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</si>
  <si>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</si>
  <si>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</si>
  <si>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</si>
  <si>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</si>
  <si>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</si>
  <si>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</si>
  <si>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</si>
  <si>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</si>
  <si>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</si>
  <si>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</si>
  <si>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</si>
  <si>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</si>
  <si>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</si>
  <si>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</si>
  <si>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</si>
  <si>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</si>
  <si>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</si>
  <si>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</si>
  <si>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</si>
  <si>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</si>
  <si>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</si>
  <si>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</si>
  <si>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</si>
  <si>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</si>
  <si>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</si>
  <si>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</si>
  <si>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</si>
  <si>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</si>
  <si>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</si>
  <si>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</si>
  <si>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</si>
  <si>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</si>
  <si>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</si>
  <si>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</si>
  <si>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</si>
  <si>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</si>
  <si>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</si>
  <si>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</si>
  <si>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</si>
  <si>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</si>
  <si>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</si>
  <si>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</si>
  <si>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</si>
  <si>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</si>
  <si>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</si>
  <si>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</si>
  <si>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</si>
  <si>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</si>
  <si>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</si>
  <si>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</si>
  <si>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</si>
  <si>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</si>
  <si>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</si>
  <si>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</si>
  <si>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</si>
  <si>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</si>
  <si>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</si>
  <si>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</si>
  <si>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</si>
  <si>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</si>
  <si>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</si>
  <si>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</si>
  <si>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</si>
  <si>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</si>
  <si>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</si>
  <si>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</si>
  <si>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</si>
  <si>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</si>
  <si>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</si>
  <si>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</si>
  <si>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</si>
  <si>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</si>
  <si>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</si>
  <si>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</si>
  <si>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</si>
  <si>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</si>
  <si>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</si>
  <si>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</si>
  <si>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</si>
  <si>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</si>
  <si>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</si>
  <si>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</si>
  <si>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</si>
  <si>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</si>
  <si>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</si>
  <si>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</si>
  <si>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</si>
  <si>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</si>
  <si>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</si>
  <si>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</si>
  <si>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</si>
  <si>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</si>
  <si>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</si>
  <si>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</si>
  <si>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</si>
  <si>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</si>
  <si>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</si>
  <si>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</si>
  <si>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</si>
  <si>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</si>
  <si>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</si>
  <si>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</si>
  <si>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</si>
  <si>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</si>
  <si>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</si>
  <si>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</si>
  <si>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</si>
  <si>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</si>
  <si>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</si>
  <si>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</si>
  <si>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</si>
  <si>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</si>
  <si>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</si>
  <si>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</si>
  <si>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</si>
  <si>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</si>
  <si>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</si>
  <si>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</si>
  <si>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</si>
  <si>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</si>
  <si>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</si>
  <si>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</si>
  <si>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</si>
  <si>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</si>
  <si>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</si>
  <si>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</si>
  <si>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</si>
  <si>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</si>
  <si>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</si>
  <si>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</si>
  <si>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</si>
  <si>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</si>
  <si>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</si>
  <si>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</si>
  <si>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</si>
  <si>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</si>
  <si>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</si>
  <si>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</si>
  <si>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</si>
  <si>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</si>
  <si>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</si>
  <si>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</si>
  <si>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</si>
  <si>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</si>
  <si>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</si>
  <si>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</si>
  <si>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</si>
  <si>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</si>
  <si>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</si>
  <si>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</si>
  <si>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</si>
  <si>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</si>
  <si>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</si>
  <si>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</si>
  <si>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</si>
  <si>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</si>
  <si>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</si>
  <si>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</si>
  <si>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</si>
  <si>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</si>
  <si>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</si>
  <si>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</si>
  <si>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</si>
  <si>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</si>
  <si>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</si>
  <si>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</si>
  <si>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</si>
  <si>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</si>
  <si>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</si>
  <si>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</si>
  <si>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</si>
  <si>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</si>
  <si>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</si>
  <si>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</si>
  <si>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</si>
  <si>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</si>
  <si>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</si>
  <si>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</si>
  <si>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</si>
  <si>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</si>
  <si>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</si>
  <si>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</si>
  <si>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</si>
  <si>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</si>
  <si>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</si>
  <si>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</si>
  <si>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</si>
  <si>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</si>
  <si>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</si>
  <si>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</si>
  <si>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</si>
  <si>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</si>
  <si>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</si>
  <si>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</si>
  <si>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</si>
  <si>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</si>
  <si>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</si>
  <si>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</si>
  <si>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</si>
  <si>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</si>
  <si>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</si>
  <si>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</si>
  <si>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</si>
  <si>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</si>
  <si>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</si>
  <si>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</si>
  <si>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</si>
  <si>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</si>
  <si>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</si>
  <si>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</si>
  <si>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</si>
  <si>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</si>
  <si>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</si>
  <si>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</si>
  <si>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</si>
  <si>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</si>
  <si>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</si>
  <si>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</si>
  <si>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</si>
  <si>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</si>
  <si>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</si>
  <si>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</si>
  <si>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</si>
  <si>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</si>
  <si>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</si>
  <si>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</si>
  <si>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</si>
  <si>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</si>
  <si>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</si>
  <si>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</si>
  <si>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</si>
  <si>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</si>
  <si>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</si>
  <si>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</si>
  <si>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</si>
  <si>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</si>
  <si>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</si>
  <si>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</si>
  <si>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</si>
  <si>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</si>
  <si>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</si>
  <si>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</si>
  <si>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</si>
  <si>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</si>
  <si>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</si>
  <si>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</si>
  <si>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</si>
  <si>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</si>
  <si>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</si>
  <si>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</si>
  <si>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</si>
  <si>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</si>
  <si>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</si>
  <si>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</si>
  <si>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</si>
  <si>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</si>
  <si>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</si>
  <si>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</si>
  <si>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</si>
  <si>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</si>
  <si>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</si>
  <si>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</si>
  <si>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</si>
  <si>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</si>
  <si>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</si>
  <si>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</si>
  <si>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</si>
  <si>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</si>
  <si>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</si>
  <si>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</si>
  <si>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</si>
  <si>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</si>
  <si>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</si>
  <si>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</si>
  <si>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</si>
  <si>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</si>
  <si>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</si>
  <si>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</si>
  <si>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</si>
  <si>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</si>
  <si>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</si>
  <si>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</si>
  <si>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</si>
  <si>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</si>
  <si>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</si>
  <si>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</si>
  <si>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</si>
  <si>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</si>
  <si>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</si>
  <si>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</si>
  <si>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</si>
  <si>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</si>
  <si>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</si>
  <si>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</si>
  <si>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</si>
  <si>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</si>
  <si>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</si>
  <si>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</si>
  <si>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</si>
  <si>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</si>
  <si>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</si>
  <si>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</si>
  <si>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</si>
  <si>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</si>
  <si>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</si>
  <si>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</si>
  <si>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</si>
  <si>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</si>
  <si>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</si>
  <si>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</si>
  <si>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</si>
  <si>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</si>
  <si>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</si>
  <si>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</si>
  <si>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</si>
  <si>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</si>
  <si>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</si>
  <si>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</si>
  <si>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</si>
  <si>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</si>
  <si>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</si>
  <si>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</si>
  <si>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</si>
  <si>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</si>
  <si>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</si>
  <si>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</si>
  <si>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</si>
  <si>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</si>
  <si>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</si>
  <si>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</si>
  <si>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</si>
  <si>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</si>
  <si>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</si>
  <si>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</si>
  <si>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</si>
  <si>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</si>
  <si>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</si>
  <si>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</si>
  <si>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</si>
  <si>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</si>
  <si>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</si>
  <si>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</si>
  <si>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</si>
  <si>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</si>
  <si>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</si>
  <si>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</si>
  <si>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</si>
  <si>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</si>
  <si>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</si>
  <si>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</si>
  <si>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</si>
  <si>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</si>
  <si>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</si>
  <si>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</si>
  <si>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</si>
  <si>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</si>
  <si>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</si>
  <si>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</si>
  <si>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</si>
  <si>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</si>
  <si>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</si>
  <si>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</si>
  <si>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</si>
  <si>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</si>
  <si>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</si>
  <si>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</si>
  <si>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</si>
  <si>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</si>
  <si>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</si>
  <si>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</si>
  <si>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</si>
  <si>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</si>
  <si>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</si>
  <si>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</si>
  <si>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</si>
  <si>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</si>
  <si>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</si>
  <si>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</si>
  <si>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</si>
  <si>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</si>
  <si>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</si>
  <si>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</si>
  <si>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</si>
  <si>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</si>
  <si>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</si>
  <si>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</si>
  <si>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</si>
  <si>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</si>
  <si>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</si>
  <si>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</si>
  <si>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</si>
  <si>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</si>
  <si>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</si>
  <si>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</si>
  <si>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</si>
  <si>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</si>
  <si>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</si>
  <si>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</si>
  <si>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</si>
  <si>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</si>
  <si>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</si>
  <si>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</si>
  <si>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</si>
  <si>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</si>
  <si>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</si>
  <si>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</si>
  <si>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</si>
  <si>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</si>
  <si>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</si>
  <si>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</si>
  <si>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</si>
  <si>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</si>
  <si>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</si>
  <si>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</si>
  <si>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</si>
  <si>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</si>
  <si>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</si>
  <si>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</si>
  <si>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</si>
  <si>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</si>
  <si>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</si>
  <si>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</si>
  <si>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</si>
  <si>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</si>
  <si>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</si>
  <si>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</si>
  <si>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</si>
  <si>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</si>
  <si>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</si>
  <si>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</si>
  <si>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</si>
  <si>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</si>
  <si>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</si>
  <si>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</si>
  <si>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</si>
  <si>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</si>
  <si>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</si>
  <si>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</si>
  <si>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</si>
  <si>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</si>
  <si>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</si>
  <si>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</si>
  <si>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</si>
  <si>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</si>
  <si>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</si>
  <si>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</si>
  <si>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</si>
  <si>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</si>
  <si>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</si>
  <si>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</si>
  <si>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</si>
  <si>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</si>
  <si>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</si>
  <si>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</si>
  <si>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</si>
  <si>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</si>
  <si>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</si>
  <si>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</si>
  <si>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</si>
  <si>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</si>
  <si>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</si>
  <si>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</si>
  <si>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</si>
  <si>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</si>
  <si>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</si>
  <si>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</si>
  <si>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</si>
  <si>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</si>
  <si>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</si>
  <si>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</si>
  <si>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</si>
  <si>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</si>
  <si>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</si>
  <si>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</si>
  <si>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</si>
  <si>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</si>
  <si>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</si>
  <si>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</si>
  <si>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</si>
  <si>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</si>
  <si>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</si>
  <si>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</si>
  <si>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</si>
  <si>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</si>
  <si>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</si>
  <si>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</si>
  <si>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</si>
  <si>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</si>
  <si>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</si>
  <si>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</si>
  <si>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</si>
  <si>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</si>
  <si>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</si>
  <si>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</si>
  <si>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</si>
  <si>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</si>
  <si>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</si>
  <si>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</si>
  <si>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</si>
  <si>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</si>
  <si>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</si>
  <si>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</si>
  <si>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</si>
  <si>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</si>
  <si>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</si>
  <si>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</si>
  <si>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</si>
  <si>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</si>
  <si>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</si>
  <si>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</si>
  <si>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</si>
  <si>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</si>
  <si>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</si>
  <si>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</si>
  <si>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</si>
  <si>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</si>
  <si>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</si>
  <si>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</si>
  <si>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</si>
  <si>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</si>
  <si>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</si>
  <si>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</si>
  <si>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</si>
  <si>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</si>
  <si>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</si>
  <si>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</si>
  <si>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</si>
  <si>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</si>
  <si>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</si>
  <si>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</si>
  <si>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</si>
  <si>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</si>
  <si>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</si>
  <si>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</si>
  <si>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</si>
  <si>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</si>
  <si>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</si>
  <si>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</si>
  <si>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</si>
  <si>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</si>
  <si>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</si>
  <si>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</si>
  <si>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</si>
  <si>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</si>
  <si>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</si>
  <si>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</si>
  <si>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</si>
  <si>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</si>
  <si>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</si>
  <si>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</si>
  <si>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</si>
  <si>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</si>
  <si>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</si>
  <si>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</si>
  <si>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</si>
  <si>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</si>
  <si>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</si>
  <si>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</si>
  <si>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</si>
  <si>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</si>
  <si>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</si>
  <si>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</si>
  <si>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</si>
  <si>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</si>
  <si>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</si>
  <si>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</si>
  <si>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</si>
  <si>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</si>
  <si>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</si>
  <si>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</si>
  <si>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</si>
  <si>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</si>
  <si>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</si>
  <si>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</si>
  <si>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</si>
  <si>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</si>
  <si>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</si>
  <si>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</si>
  <si>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</si>
  <si>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</si>
  <si>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</si>
  <si>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</si>
  <si>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</si>
  <si>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</si>
  <si>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</si>
  <si>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</si>
  <si>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</si>
  <si>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</si>
  <si>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</si>
  <si>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</si>
  <si>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</si>
  <si>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</si>
  <si>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</si>
  <si>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</si>
  <si>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</si>
  <si>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</si>
  <si>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</si>
  <si>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</si>
  <si>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</si>
  <si>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</si>
  <si>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</si>
  <si>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</si>
  <si>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</si>
  <si>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</si>
  <si>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</si>
  <si>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</si>
  <si>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</si>
  <si>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</si>
  <si>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</si>
  <si>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</si>
  <si>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</si>
  <si>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</si>
  <si>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</si>
  <si>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</si>
  <si>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</si>
  <si>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</si>
  <si>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</si>
  <si>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</si>
  <si>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</si>
  <si>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</si>
  <si>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</si>
  <si>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</si>
  <si>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</si>
  <si>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</si>
  <si>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</si>
  <si>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</si>
  <si>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</si>
  <si>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</si>
  <si>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</si>
  <si>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</si>
  <si>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</si>
  <si>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</si>
  <si>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</si>
  <si>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</si>
  <si>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</si>
  <si>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</si>
  <si>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</si>
  <si>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</si>
  <si>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</si>
  <si>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</si>
  <si>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</si>
  <si>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</si>
  <si>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</si>
  <si>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</si>
  <si>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</si>
  <si>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</si>
  <si>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</si>
  <si>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</si>
  <si>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</si>
  <si>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</si>
  <si>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</si>
  <si>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</si>
  <si>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</si>
  <si>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</si>
  <si>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</si>
  <si>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</si>
  <si>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</si>
  <si>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</si>
  <si>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</si>
  <si>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</si>
  <si>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</si>
  <si>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</si>
  <si>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</si>
  <si>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</si>
  <si>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</si>
  <si>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</si>
  <si>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</si>
  <si>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</si>
  <si>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</si>
  <si>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</si>
  <si>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</si>
  <si>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</si>
  <si>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</si>
  <si>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</si>
  <si>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</si>
  <si>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</si>
  <si>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</si>
  <si>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</si>
  <si>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</si>
  <si>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</si>
  <si>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</si>
  <si>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</si>
  <si>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</si>
  <si>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</si>
  <si>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</si>
  <si>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</si>
  <si>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</si>
  <si>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</si>
  <si>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</si>
  <si>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</si>
  <si>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</si>
  <si>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</si>
  <si>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</si>
  <si>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</si>
  <si>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</si>
  <si>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</si>
  <si>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</si>
  <si>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</si>
  <si>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</si>
  <si>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</si>
  <si>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</si>
  <si>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</si>
  <si>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</si>
  <si>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</si>
  <si>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</si>
  <si>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</si>
  <si>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</si>
  <si>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</si>
  <si>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</si>
  <si>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</si>
  <si>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</si>
  <si>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</si>
  <si>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</si>
  <si>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</si>
  <si>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</si>
  <si>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</si>
  <si>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</si>
  <si>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</si>
  <si>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</si>
  <si>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</si>
  <si>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</si>
  <si>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</si>
  <si>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</si>
  <si>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</si>
  <si>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</si>
  <si>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</si>
  <si>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</si>
  <si>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</si>
  <si>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</si>
  <si>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</si>
  <si>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</si>
  <si>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</si>
  <si>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</si>
  <si>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</si>
  <si>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</si>
  <si>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</si>
  <si>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</si>
  <si>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</si>
  <si>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</si>
  <si>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</si>
  <si>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</si>
  <si>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</si>
  <si>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</si>
  <si>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</si>
  <si>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</si>
  <si>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</si>
  <si>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</si>
  <si>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</si>
  <si>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</si>
  <si>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</si>
  <si>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</si>
  <si>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</si>
  <si>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</si>
  <si>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</si>
  <si>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</si>
  <si>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</si>
  <si>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</si>
  <si>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</si>
  <si>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</si>
  <si>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</si>
  <si>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</si>
  <si>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</si>
  <si>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</si>
  <si>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</si>
  <si>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</si>
  <si>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</si>
  <si>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</si>
  <si>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</si>
  <si>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</si>
  <si>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</si>
  <si>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</si>
  <si>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</si>
  <si>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</si>
  <si>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</si>
  <si>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</si>
  <si>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</si>
  <si>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</si>
  <si>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</si>
  <si>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</si>
  <si>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</si>
  <si>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</si>
  <si>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</si>
  <si>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</si>
  <si>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</si>
  <si>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</si>
  <si>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</si>
  <si>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</si>
  <si>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</si>
  <si>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</si>
  <si>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</si>
  <si>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</si>
  <si>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</si>
  <si>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</si>
  <si>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</si>
  <si>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</si>
  <si>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</si>
  <si>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</si>
  <si>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</si>
  <si>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</si>
  <si>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</si>
  <si>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</si>
  <si>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</si>
  <si>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</si>
  <si>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</si>
  <si>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</si>
  <si>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</si>
  <si>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</si>
  <si>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</si>
  <si>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</si>
  <si>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</si>
  <si>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</si>
  <si>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</si>
  <si>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</si>
  <si>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</si>
  <si>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</si>
  <si>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</si>
  <si>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</si>
  <si>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</si>
  <si>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</si>
  <si>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</si>
  <si>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</si>
  <si>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</si>
  <si>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</si>
  <si>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</si>
  <si>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</si>
  <si>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</si>
  <si>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</si>
  <si>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</si>
  <si>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</si>
  <si>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</si>
  <si>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</si>
  <si>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</si>
  <si>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</si>
  <si>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</si>
  <si>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</si>
  <si>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</si>
  <si>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</si>
  <si>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</si>
  <si>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</si>
  <si>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</si>
  <si>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</si>
  <si>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</si>
  <si>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</si>
  <si>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</si>
  <si>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</si>
  <si>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</si>
  <si>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</si>
  <si>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</si>
  <si>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</si>
  <si>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</si>
  <si>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</si>
  <si>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</si>
  <si>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</si>
  <si>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</si>
  <si>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</si>
  <si>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</si>
  <si>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</si>
  <si>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</si>
  <si>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</si>
  <si>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</si>
  <si>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</si>
  <si>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</si>
  <si>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</si>
  <si>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</si>
  <si>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</si>
  <si>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</si>
  <si>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</si>
  <si>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</si>
  <si>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</si>
  <si>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</si>
  <si>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</si>
  <si>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</si>
  <si>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</si>
  <si>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</si>
  <si>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</si>
  <si>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</si>
  <si>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</si>
  <si>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</si>
  <si>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</si>
  <si>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</si>
  <si>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</si>
  <si>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</si>
  <si>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</si>
  <si>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</si>
  <si>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</si>
  <si>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</si>
  <si>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</si>
  <si>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</si>
  <si>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</si>
  <si>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</si>
  <si>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</si>
  <si>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</si>
  <si>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</si>
  <si>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</si>
  <si>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</si>
  <si>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</si>
  <si>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</si>
  <si>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</si>
  <si>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</si>
  <si>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</si>
  <si>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</si>
  <si>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</si>
  <si>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</si>
  <si>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</si>
  <si>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</si>
  <si>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</si>
  <si>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</si>
  <si>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</si>
  <si>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</si>
  <si>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</si>
  <si>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</si>
  <si>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</si>
  <si>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</si>
  <si>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</si>
  <si>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</si>
  <si>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</si>
  <si>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</si>
  <si>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</si>
  <si>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</si>
  <si>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</si>
  <si>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</si>
  <si>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</si>
  <si>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</si>
  <si>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</si>
  <si>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</si>
  <si>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</si>
  <si>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</si>
  <si>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</si>
  <si>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</si>
  <si>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</si>
  <si>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</si>
  <si>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</si>
  <si>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</si>
  <si>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</si>
  <si>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</si>
  <si>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</si>
  <si>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</si>
  <si>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</si>
  <si>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</si>
  <si>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</si>
  <si>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</si>
  <si>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</si>
  <si>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</si>
  <si>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</si>
  <si>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</si>
  <si>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</si>
  <si>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</si>
  <si>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</si>
  <si>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</si>
  <si>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</si>
  <si>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</si>
  <si>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</si>
  <si>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</si>
  <si>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</si>
  <si>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</si>
  <si>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</si>
  <si>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</si>
  <si>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</si>
  <si>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</si>
  <si>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</si>
  <si>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</si>
  <si>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</si>
  <si>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</si>
  <si>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</si>
  <si>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</si>
  <si>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</si>
  <si>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</si>
  <si>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</si>
  <si>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</si>
  <si>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</si>
  <si>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</si>
  <si>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</si>
  <si>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</si>
  <si>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</si>
  <si>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</si>
  <si>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</si>
  <si>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</si>
  <si>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</si>
  <si>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</si>
  <si>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</si>
  <si>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</si>
  <si>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</si>
  <si>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</si>
  <si>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</si>
  <si>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</si>
  <si>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</si>
  <si>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</si>
  <si>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</si>
  <si>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</si>
  <si>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</si>
  <si>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</si>
  <si>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</si>
  <si>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</si>
  <si>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</si>
  <si>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</si>
  <si>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</si>
  <si>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</si>
  <si>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</si>
  <si>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</si>
  <si>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</si>
  <si>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</si>
  <si>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</si>
  <si>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</si>
  <si>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</si>
  <si>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</si>
  <si>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</si>
  <si>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</si>
  <si>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</si>
  <si>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</si>
  <si>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</si>
  <si>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</si>
  <si>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</si>
  <si>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</si>
  <si>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</si>
  <si>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</si>
  <si>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</si>
  <si>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</si>
  <si>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</si>
  <si>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</si>
  <si>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</si>
  <si>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</si>
  <si>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</si>
  <si>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</si>
  <si>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</si>
  <si>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</si>
  <si>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</si>
  <si>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</si>
  <si>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</si>
  <si>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</si>
  <si>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</si>
  <si>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</si>
  <si>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</si>
  <si>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</si>
  <si>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</si>
  <si>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</si>
  <si>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</si>
  <si>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</si>
  <si>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</si>
  <si>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</si>
  <si>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</si>
  <si>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</si>
  <si>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</si>
  <si>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</si>
  <si>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</si>
  <si>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</si>
  <si>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</si>
  <si>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</si>
  <si>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</si>
  <si>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</si>
  <si>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</si>
  <si>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</si>
  <si>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</si>
  <si>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</si>
  <si>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</si>
  <si>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</si>
  <si>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</si>
  <si>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</si>
  <si>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</si>
  <si>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</si>
  <si>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</si>
  <si>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</si>
  <si>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</si>
  <si>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</si>
  <si>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</si>
  <si>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</si>
  <si>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</si>
  <si>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</si>
  <si>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</si>
  <si>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</si>
  <si>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</si>
  <si>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</si>
  <si>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</si>
  <si>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</si>
  <si>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</si>
  <si>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</si>
  <si>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</si>
  <si>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</si>
  <si>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</si>
  <si>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</si>
  <si>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</si>
  <si>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</si>
  <si>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</si>
  <si>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</si>
  <si>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</si>
  <si>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</si>
  <si>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</si>
  <si>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</si>
  <si>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</si>
  <si>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</si>
  <si>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</si>
  <si>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</si>
  <si>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</si>
  <si>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</si>
  <si>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</si>
  <si>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</si>
  <si>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</si>
  <si>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</si>
  <si>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</si>
  <si>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</si>
  <si>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</si>
  <si>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</si>
  <si>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</si>
  <si>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</si>
  <si>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</si>
  <si>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</si>
  <si>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</si>
  <si>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</si>
  <si>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</si>
  <si>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</si>
  <si>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</si>
  <si>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</si>
  <si>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</si>
  <si>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</si>
  <si>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</si>
  <si>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</si>
  <si>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</si>
  <si>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</si>
  <si>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</si>
  <si>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</si>
  <si>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</si>
  <si>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</si>
  <si>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</si>
  <si>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</si>
  <si>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</si>
  <si>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</si>
  <si>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</si>
  <si>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</si>
  <si>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</si>
  <si>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</si>
  <si>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</si>
  <si>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</si>
  <si>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</si>
  <si>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</si>
  <si>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</si>
  <si>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</si>
  <si>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</si>
  <si>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</si>
  <si>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</si>
  <si>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</si>
  <si>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</si>
  <si>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</si>
  <si>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</si>
  <si>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</si>
  <si>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</si>
  <si>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</si>
  <si>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</si>
  <si>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</si>
  <si>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</si>
  <si>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</si>
  <si>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</si>
  <si>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</si>
  <si>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</si>
  <si>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</si>
  <si>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</si>
  <si>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</si>
  <si>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</si>
  <si>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</si>
  <si>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</si>
  <si>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</si>
  <si>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</si>
  <si>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</si>
  <si>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</si>
  <si>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</si>
  <si>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</si>
  <si>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</si>
  <si>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</si>
  <si>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</si>
  <si>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</si>
  <si>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</si>
  <si>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</si>
  <si>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</si>
  <si>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</si>
  <si>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</si>
  <si>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</si>
  <si>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</si>
  <si>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</si>
  <si>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</si>
  <si>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</si>
  <si>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</si>
  <si>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</si>
  <si>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</si>
  <si>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</si>
  <si>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</si>
  <si>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</si>
  <si>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</si>
  <si>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</si>
  <si>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</si>
  <si>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</si>
  <si>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</si>
  <si>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</si>
  <si>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</si>
  <si>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</si>
  <si>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</si>
  <si>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</si>
  <si>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</si>
  <si>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</si>
  <si>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</si>
  <si>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</si>
  <si>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</si>
  <si>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</si>
  <si>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</si>
  <si>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</si>
  <si>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</si>
  <si>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</si>
  <si>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</si>
  <si>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</si>
  <si>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</si>
  <si>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</si>
  <si>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</si>
  <si>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</si>
  <si>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</si>
  <si>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</si>
  <si>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</si>
  <si>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</si>
  <si>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</si>
  <si>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</si>
  <si>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</si>
  <si>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</si>
  <si>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</si>
  <si>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</si>
  <si>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</si>
  <si>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</si>
  <si>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</si>
  <si>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</si>
  <si>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</si>
  <si>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</si>
  <si>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</si>
  <si>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</si>
  <si>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</si>
  <si>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</si>
  <si>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</si>
  <si>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</si>
  <si>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</si>
  <si>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</si>
  <si>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</si>
  <si>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</si>
  <si>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</si>
  <si>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</si>
  <si>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</si>
  <si>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</si>
  <si>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</si>
  <si>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</si>
  <si>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</si>
  <si>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</si>
  <si>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</si>
  <si>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</si>
  <si>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</si>
  <si>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</si>
  <si>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</si>
  <si>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</si>
  <si>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</si>
  <si>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</si>
  <si>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</si>
  <si>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</si>
  <si>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</si>
  <si>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</si>
  <si>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</si>
  <si>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</si>
  <si>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</si>
  <si>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</si>
  <si>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</si>
  <si>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</si>
  <si>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</si>
  <si>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</si>
  <si>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</si>
  <si>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</si>
  <si>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</si>
  <si>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</si>
  <si>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</si>
  <si>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</si>
  <si>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</si>
  <si>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</si>
  <si>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</si>
  <si>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</si>
  <si>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</si>
  <si>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</si>
  <si>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</si>
  <si>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</si>
  <si>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</si>
  <si>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</si>
  <si>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</si>
  <si>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</si>
  <si>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</si>
  <si>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</si>
  <si>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</si>
  <si>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</si>
  <si>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</si>
  <si>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</si>
  <si>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</si>
  <si>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</si>
  <si>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</si>
  <si>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</si>
  <si>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</si>
  <si>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</si>
  <si>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</si>
  <si>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</si>
  <si>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</si>
  <si>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</si>
  <si>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</si>
  <si>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</si>
  <si>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</si>
  <si>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</si>
  <si>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</si>
  <si>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</si>
  <si>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</si>
  <si>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</si>
  <si>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</si>
  <si>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</si>
  <si>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</si>
  <si>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</si>
  <si>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</si>
  <si>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</si>
  <si>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</si>
  <si>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</si>
  <si>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</si>
  <si>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</si>
  <si>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</si>
  <si>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</si>
  <si>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</si>
  <si>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</si>
  <si>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</si>
  <si>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</si>
  <si>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</si>
  <si>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</si>
  <si>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</si>
  <si>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</si>
  <si>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</si>
  <si>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</si>
  <si>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</si>
  <si>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</si>
  <si>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</si>
  <si>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</si>
  <si>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</si>
  <si>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</si>
  <si>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</si>
  <si>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</si>
  <si>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</si>
  <si>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</si>
  <si>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</si>
  <si>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</si>
  <si>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</si>
  <si>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</si>
  <si>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</si>
  <si>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</si>
  <si>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</si>
  <si>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</si>
  <si>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</si>
  <si>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</si>
  <si>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</si>
  <si>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</si>
  <si>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</si>
  <si>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</si>
  <si>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</si>
  <si>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</si>
  <si>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</si>
  <si>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</si>
  <si>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</si>
  <si>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</si>
  <si>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</si>
  <si>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</si>
  <si>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</si>
  <si>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</si>
  <si>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</si>
  <si>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</si>
  <si>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</si>
  <si>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</si>
  <si>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</si>
  <si>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</si>
  <si>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</si>
  <si>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</si>
  <si>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</si>
  <si>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</si>
  <si>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</si>
  <si>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</si>
  <si>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</si>
  <si>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</si>
  <si>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</si>
  <si>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</si>
  <si>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</si>
  <si>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</si>
  <si>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</si>
  <si>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</si>
  <si>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</si>
  <si>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</si>
  <si>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</si>
  <si>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</si>
  <si>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</si>
  <si>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</si>
  <si>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</si>
  <si>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</si>
  <si>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</si>
  <si>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</si>
  <si>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</si>
  <si>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</si>
  <si>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</si>
  <si>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</si>
  <si>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</si>
  <si>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</si>
  <si>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</si>
  <si>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</si>
  <si>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</si>
  <si>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</si>
  <si>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</si>
  <si>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</si>
  <si>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</si>
  <si>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</si>
  <si>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</si>
  <si>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</si>
  <si>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</si>
  <si>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</si>
  <si>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</si>
  <si>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</si>
  <si>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</si>
  <si>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</si>
  <si>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</si>
  <si>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</si>
  <si>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</si>
  <si>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</si>
  <si>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</si>
  <si>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</si>
  <si>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</si>
  <si>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</si>
  <si>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</si>
  <si>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</si>
  <si>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</si>
  <si>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</si>
  <si>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</si>
  <si>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</si>
  <si>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</si>
  <si>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</si>
  <si>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</si>
  <si>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</si>
  <si>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</si>
  <si>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</si>
  <si>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</si>
  <si>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</si>
  <si>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</si>
  <si>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</si>
  <si>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</si>
  <si>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</si>
  <si>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</si>
  <si>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</si>
  <si>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</si>
  <si>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</si>
  <si>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</si>
  <si>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</si>
  <si>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</si>
  <si>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</si>
  <si>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</si>
  <si>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</si>
  <si>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</si>
  <si>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</si>
  <si>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</si>
  <si>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</si>
  <si>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</si>
  <si>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</si>
  <si>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</si>
  <si>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</si>
  <si>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</si>
  <si>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</si>
  <si>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</si>
  <si>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</si>
  <si>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</si>
  <si>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</si>
  <si>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</si>
  <si>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</si>
  <si>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</si>
  <si>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</si>
  <si>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</si>
  <si>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</si>
  <si>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</si>
  <si>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</si>
  <si>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</si>
  <si>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</si>
  <si>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</si>
  <si>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</si>
  <si>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</si>
  <si>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</si>
  <si>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</si>
  <si>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</si>
  <si>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</si>
  <si>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</si>
  <si>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</si>
  <si>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</si>
  <si>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</si>
  <si>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</si>
  <si>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</si>
  <si>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</si>
  <si>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</si>
  <si>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</si>
  <si>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</si>
  <si>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</si>
  <si>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</si>
  <si>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</si>
  <si>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</si>
  <si>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</si>
  <si>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</si>
  <si>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</si>
  <si>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</si>
  <si>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</si>
  <si>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</si>
  <si>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</si>
  <si>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</si>
  <si>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</si>
  <si>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</si>
  <si>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</si>
  <si>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</si>
  <si>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</si>
  <si>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</si>
  <si>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</si>
  <si>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</si>
  <si>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</si>
  <si>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</si>
  <si>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</si>
  <si>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</si>
  <si>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</si>
  <si>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</si>
  <si>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</si>
  <si>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</si>
  <si>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</si>
  <si>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</si>
  <si>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</si>
  <si>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</si>
  <si>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</si>
  <si>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</si>
  <si>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</si>
  <si>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</si>
  <si>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</si>
  <si>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</si>
  <si>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</si>
  <si>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</si>
  <si>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</si>
  <si>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</si>
  <si>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</si>
  <si>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</si>
  <si>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</si>
  <si>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</si>
  <si>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</si>
  <si>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</si>
  <si>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</si>
  <si>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</si>
  <si>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</si>
  <si>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</si>
  <si>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</si>
  <si>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</si>
  <si>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</si>
  <si>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</si>
  <si>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</si>
  <si>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</si>
  <si>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</si>
  <si>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</si>
  <si>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</si>
  <si>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</si>
  <si>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</si>
  <si>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</si>
  <si>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</si>
  <si>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</si>
  <si>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</si>
  <si>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</si>
  <si>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</si>
  <si>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</si>
  <si>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</si>
  <si>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</si>
  <si>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</si>
  <si>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</si>
  <si>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</si>
  <si>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</si>
  <si>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</si>
  <si>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</si>
  <si>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</si>
  <si>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</si>
  <si>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</si>
  <si>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</si>
  <si>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</si>
  <si>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</si>
  <si>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</si>
  <si>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</si>
  <si>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</si>
  <si>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</si>
  <si>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</si>
  <si>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</si>
  <si>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</si>
  <si>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</si>
  <si>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</si>
  <si>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</si>
  <si>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</si>
  <si>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</si>
  <si>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</si>
  <si>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</si>
  <si>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</si>
  <si>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</si>
  <si>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</si>
  <si>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</si>
  <si>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</si>
  <si>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</si>
  <si>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</si>
  <si>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</si>
  <si>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</si>
  <si>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</si>
  <si>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</si>
  <si>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</si>
  <si>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</si>
  <si>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</si>
  <si>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</si>
  <si>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</si>
  <si>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</si>
  <si>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</si>
  <si>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</si>
  <si>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</si>
  <si>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</si>
  <si>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</si>
  <si>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</si>
  <si>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</si>
  <si>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</si>
  <si>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</si>
  <si>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</si>
  <si>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</si>
  <si>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</si>
  <si>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</si>
  <si>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</si>
  <si>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</si>
  <si>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</si>
  <si>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</si>
  <si>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</si>
  <si>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</si>
  <si>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</si>
  <si>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</si>
  <si>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</si>
  <si>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</si>
  <si>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</si>
  <si>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</si>
  <si>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</si>
  <si>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</si>
  <si>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</si>
  <si>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</si>
  <si>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</si>
  <si>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</si>
  <si>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</si>
  <si>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</si>
  <si>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</si>
  <si>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</si>
  <si>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</si>
  <si>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</si>
  <si>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</si>
  <si>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</si>
  <si>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</si>
  <si>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</si>
  <si>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</si>
  <si>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</si>
  <si>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</si>
  <si>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</si>
  <si>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</si>
  <si>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</si>
  <si>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</si>
  <si>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</si>
  <si>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</si>
  <si>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</si>
  <si>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</si>
  <si>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</si>
  <si>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</si>
  <si>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</si>
  <si>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</si>
  <si>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</si>
  <si>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</si>
  <si>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</si>
  <si>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</si>
  <si>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</si>
  <si>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</si>
  <si>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</si>
  <si>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</si>
  <si>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</si>
  <si>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</si>
  <si>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</si>
  <si>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</si>
  <si>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</si>
  <si>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</si>
  <si>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</si>
  <si>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</si>
  <si>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</si>
  <si>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</si>
  <si>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</si>
  <si>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</si>
  <si>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</si>
  <si>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</si>
  <si>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</si>
  <si>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</si>
  <si>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</si>
  <si>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</si>
  <si>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</si>
  <si>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</si>
  <si>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</si>
  <si>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</si>
  <si>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</si>
  <si>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</si>
  <si>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</si>
  <si>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</si>
  <si>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</si>
  <si>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</si>
  <si>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</si>
  <si>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</si>
  <si>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</si>
  <si>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</si>
  <si>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</si>
  <si>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</si>
  <si>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</si>
  <si>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</si>
  <si>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</si>
  <si>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</si>
  <si>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</si>
  <si>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</si>
  <si>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</si>
  <si>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</si>
  <si>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</si>
  <si>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</si>
  <si>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</si>
  <si>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</si>
  <si>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</si>
  <si>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</si>
  <si>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</si>
  <si>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</si>
  <si>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</si>
  <si>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</si>
  <si>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</si>
  <si>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</si>
  <si>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</si>
  <si>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</si>
  <si>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</si>
  <si>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</si>
  <si>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</si>
  <si>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</si>
  <si>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</si>
  <si>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</si>
  <si>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</si>
  <si>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</si>
  <si>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</si>
  <si>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</si>
  <si>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</si>
  <si>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</si>
  <si>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</si>
  <si>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</si>
  <si>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</si>
  <si>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</si>
  <si>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</si>
  <si>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</si>
  <si>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</si>
  <si>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</si>
  <si>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</si>
  <si>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</si>
  <si>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</si>
  <si>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</si>
  <si>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</si>
  <si>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</si>
  <si>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</si>
  <si>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</si>
  <si>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</si>
  <si>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</si>
  <si>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</si>
  <si>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</si>
  <si>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</si>
  <si>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</si>
  <si>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</si>
  <si>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</si>
  <si>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</si>
  <si>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</si>
  <si>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</si>
  <si>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</si>
  <si>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</si>
  <si>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</si>
  <si>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</si>
  <si>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</si>
  <si>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</si>
  <si>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</si>
  <si>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</si>
  <si>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</si>
  <si>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</si>
  <si>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</si>
  <si>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</si>
  <si>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</si>
  <si>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</si>
  <si>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</si>
  <si>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</si>
  <si>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</si>
  <si>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</si>
  <si>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</si>
  <si>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</si>
  <si>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</si>
  <si>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</si>
  <si>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</si>
  <si>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</si>
  <si>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</si>
  <si>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</si>
  <si>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</si>
  <si>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</si>
  <si>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</si>
  <si>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</si>
  <si>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</si>
  <si>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</si>
  <si>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</si>
  <si>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</si>
  <si>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</si>
  <si>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</si>
  <si>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</si>
  <si>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</si>
  <si>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</si>
  <si>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</si>
  <si>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</si>
  <si>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</si>
  <si>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</si>
  <si>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</si>
  <si>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</si>
  <si>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</si>
  <si>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</si>
  <si>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</si>
  <si>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</si>
  <si>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</si>
  <si>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</si>
  <si>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</si>
  <si>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</si>
  <si>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</si>
  <si>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</si>
  <si>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</si>
  <si>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</si>
  <si>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</si>
  <si>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</si>
  <si>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</si>
  <si>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</si>
  <si>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</si>
  <si>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</si>
  <si>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</si>
  <si>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</si>
  <si>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</si>
  <si>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</si>
  <si>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</si>
  <si>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</si>
  <si>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</si>
  <si>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</si>
  <si>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</si>
  <si>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</si>
  <si>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</si>
  <si>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</si>
  <si>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</si>
  <si>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</si>
  <si>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</si>
  <si>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</si>
  <si>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</si>
  <si>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</si>
  <si>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</si>
  <si>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</si>
  <si>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</si>
  <si>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</si>
  <si>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</si>
  <si>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</si>
  <si>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</si>
  <si>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</si>
  <si>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</si>
  <si>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</si>
  <si>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</si>
  <si>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</si>
  <si>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</si>
  <si>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</si>
  <si>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</si>
  <si>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</si>
  <si>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</si>
  <si>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</si>
  <si>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</si>
  <si>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</si>
  <si>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</si>
  <si>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</si>
  <si>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</si>
  <si>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</si>
  <si>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</si>
  <si>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</si>
  <si>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</si>
  <si>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</si>
  <si>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</si>
  <si>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</si>
  <si>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</si>
  <si>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</si>
  <si>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</si>
  <si>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</si>
  <si>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</si>
  <si>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</si>
  <si>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</si>
  <si>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</si>
  <si>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</si>
  <si>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</si>
  <si>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</si>
  <si>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</si>
  <si>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</si>
  <si>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</si>
  <si>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</si>
  <si>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</si>
  <si>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</si>
  <si>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</si>
  <si>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</si>
  <si>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</si>
  <si>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</si>
  <si>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</si>
  <si>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</si>
  <si>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</si>
  <si>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</si>
  <si>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</si>
  <si>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</si>
  <si>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</si>
  <si>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</si>
  <si>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</si>
  <si>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</si>
  <si>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</si>
  <si>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</si>
  <si>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</si>
  <si>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</si>
  <si>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</si>
  <si>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</si>
  <si>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</si>
  <si>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</si>
  <si>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</si>
  <si>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</si>
  <si>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</si>
  <si>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</si>
  <si>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</si>
  <si>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</si>
  <si>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</si>
  <si>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</si>
  <si>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</si>
  <si>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</si>
  <si>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</si>
  <si>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</si>
  <si>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</si>
  <si>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</si>
  <si>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</si>
  <si>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</si>
  <si>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</si>
  <si>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</si>
  <si>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</si>
  <si>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</si>
  <si>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</si>
  <si>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</si>
  <si>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</si>
  <si>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</si>
  <si>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</si>
  <si>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</si>
  <si>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</si>
  <si>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</si>
  <si>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</si>
  <si>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</si>
  <si>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</si>
  <si>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</si>
  <si>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</si>
  <si>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</si>
  <si>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</si>
  <si>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</si>
  <si>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</si>
  <si>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</si>
  <si>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</si>
  <si>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</si>
  <si>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</si>
  <si>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</si>
  <si>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</si>
  <si>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</si>
  <si>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</si>
  <si>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</si>
  <si>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</si>
  <si>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</si>
  <si>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</si>
  <si>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</si>
  <si>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</si>
  <si>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</si>
  <si>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</si>
  <si>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</si>
  <si>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</si>
  <si>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</si>
  <si>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</si>
  <si>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</si>
  <si>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</si>
  <si>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</si>
  <si>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</si>
  <si>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</si>
  <si>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</si>
  <si>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</si>
  <si>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</si>
  <si>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</si>
  <si>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</si>
  <si>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</si>
  <si>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</si>
  <si>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</si>
  <si>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</si>
  <si>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</si>
  <si>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</si>
  <si>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</si>
  <si>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</si>
  <si>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</si>
  <si>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</si>
  <si>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</si>
  <si>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</si>
  <si>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</si>
  <si>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</si>
  <si>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</si>
  <si>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</si>
  <si>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</si>
  <si>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</si>
  <si>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</si>
  <si>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</si>
  <si>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</si>
  <si>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</si>
  <si>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</si>
  <si>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</si>
  <si>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</si>
  <si>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</si>
  <si>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</si>
  <si>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</si>
  <si>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</si>
  <si>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</si>
  <si>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</si>
  <si>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</si>
  <si>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</si>
  <si>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</si>
  <si>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</si>
  <si>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</si>
  <si>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</si>
  <si>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</si>
  <si>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</si>
  <si>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</si>
  <si>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</si>
  <si>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</si>
  <si>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</si>
  <si>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</si>
  <si>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</si>
  <si>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</si>
  <si>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</si>
  <si>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</si>
  <si>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</si>
  <si>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</si>
  <si>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</si>
  <si>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</si>
  <si>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</si>
  <si>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</si>
  <si>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</si>
  <si>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</si>
  <si>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</si>
  <si>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</si>
  <si>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</si>
  <si>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</si>
  <si>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</si>
  <si>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</si>
  <si>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</si>
  <si>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</si>
  <si>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</si>
  <si>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</si>
  <si>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</si>
  <si>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</si>
  <si>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</si>
  <si>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</si>
  <si>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</si>
  <si>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</si>
  <si>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</si>
  <si>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</si>
  <si>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</si>
  <si>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</si>
  <si>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</si>
  <si>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</si>
  <si>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</si>
  <si>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</si>
  <si>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</si>
  <si>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</si>
  <si>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</si>
  <si>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</si>
  <si>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</si>
  <si>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</si>
  <si>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</si>
  <si>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</si>
  <si>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</si>
  <si>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</si>
  <si>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</si>
  <si>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</si>
  <si>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</si>
  <si>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</si>
  <si>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</si>
  <si>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</si>
  <si>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</si>
  <si>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</si>
  <si>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</si>
  <si>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</si>
  <si>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</si>
  <si>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</si>
  <si>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</si>
  <si>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</si>
  <si>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</si>
  <si>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</si>
  <si>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</si>
  <si>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</si>
  <si>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</si>
  <si>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</si>
  <si>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</si>
  <si>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</si>
  <si>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</si>
  <si>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</si>
  <si>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</si>
  <si>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</si>
  <si>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</si>
  <si>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</si>
  <si>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</si>
  <si>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</si>
  <si>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</si>
  <si>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</si>
  <si>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</si>
  <si>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</si>
  <si>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</si>
  <si>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</si>
  <si>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</si>
  <si>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</si>
  <si>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</si>
  <si>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</si>
  <si>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</si>
  <si>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</si>
  <si>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</si>
  <si>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</si>
  <si>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</si>
  <si>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</si>
  <si>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</si>
  <si>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</si>
  <si>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</si>
  <si>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</si>
  <si>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</si>
  <si>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</si>
  <si>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</si>
  <si>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</si>
  <si>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</si>
  <si>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</si>
  <si>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</si>
  <si>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</si>
  <si>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</si>
  <si>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</si>
  <si>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</si>
  <si>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</si>
  <si>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</si>
  <si>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</si>
  <si>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</si>
  <si>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</si>
  <si>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</si>
  <si>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</si>
  <si>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</si>
  <si>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</si>
  <si>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</si>
  <si>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</si>
  <si>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</si>
  <si>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</si>
  <si>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</si>
  <si>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</si>
  <si>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</si>
  <si>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</si>
  <si>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</si>
  <si>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</si>
  <si>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</si>
  <si>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</si>
  <si>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</si>
  <si>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</si>
  <si>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</si>
  <si>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</si>
  <si>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</si>
  <si>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</si>
  <si>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</si>
  <si>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</si>
  <si>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</si>
  <si>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</si>
  <si>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</si>
  <si>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</si>
  <si>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</si>
  <si>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</si>
  <si>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</si>
  <si>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</si>
  <si>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</si>
  <si>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</si>
  <si>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</si>
  <si>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</si>
  <si>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</si>
  <si>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</si>
  <si>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</si>
  <si>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</si>
  <si>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</si>
  <si>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</si>
  <si>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</si>
  <si>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</si>
  <si>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</si>
  <si>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</si>
  <si>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</si>
  <si>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</si>
  <si>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</si>
  <si>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</si>
  <si>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</si>
  <si>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</si>
  <si>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</si>
  <si>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</si>
  <si>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</si>
  <si>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</si>
  <si>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</si>
  <si>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</si>
  <si>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</si>
  <si>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</si>
  <si>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</si>
  <si>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</si>
  <si>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</si>
  <si>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</si>
  <si>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</si>
  <si>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</si>
  <si>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</si>
  <si>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</si>
  <si>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</si>
  <si>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</si>
  <si>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</si>
  <si>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</si>
  <si>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</si>
  <si>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</si>
  <si>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</si>
  <si>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</si>
  <si>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</si>
  <si>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</si>
  <si>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</si>
  <si>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</si>
  <si>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</si>
  <si>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</si>
  <si>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</si>
  <si>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</si>
  <si>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</si>
  <si>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</si>
  <si>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</si>
  <si>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</si>
  <si>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</si>
  <si>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</si>
  <si>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</si>
  <si>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</si>
  <si>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</si>
  <si>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</si>
  <si>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</si>
  <si>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</si>
  <si>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</si>
  <si>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</si>
  <si>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</si>
  <si>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</si>
  <si>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</si>
  <si>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</si>
  <si>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</si>
  <si>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</si>
  <si>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</si>
  <si>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</si>
  <si>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</si>
  <si>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</si>
  <si>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</si>
  <si>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</si>
  <si>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</si>
  <si>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</si>
  <si>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</si>
  <si>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</si>
  <si>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</si>
  <si>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</si>
  <si>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</si>
  <si>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</si>
  <si>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</si>
  <si>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</si>
  <si>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</si>
  <si>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</si>
  <si>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</si>
  <si>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</si>
  <si>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</si>
  <si>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</si>
  <si>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</si>
  <si>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</si>
  <si>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</si>
  <si>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</si>
  <si>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</si>
  <si>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</si>
  <si>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</si>
  <si>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</si>
  <si>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</si>
  <si>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</si>
  <si>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</si>
  <si>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</si>
  <si>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</si>
  <si>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</si>
  <si>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</si>
  <si>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</si>
  <si>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</si>
  <si>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</si>
  <si>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</si>
  <si>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</si>
  <si>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</si>
  <si>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</si>
  <si>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</si>
  <si>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</si>
  <si>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</si>
  <si>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</si>
  <si>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</si>
  <si>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</si>
  <si>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</si>
  <si>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</si>
  <si>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</si>
  <si>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</si>
  <si>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</si>
  <si>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</si>
  <si>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</si>
  <si>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</si>
  <si>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</si>
  <si>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</si>
  <si>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</si>
  <si>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</si>
  <si>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</si>
  <si>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</si>
  <si>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</si>
  <si>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</si>
  <si>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</si>
  <si>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</si>
  <si>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</si>
  <si>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</si>
  <si>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</si>
  <si>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</si>
  <si>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</si>
  <si>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</si>
  <si>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</si>
  <si>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</si>
  <si>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</si>
  <si>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</si>
  <si>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</si>
  <si>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</si>
  <si>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</si>
  <si>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</si>
  <si>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</si>
  <si>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</si>
  <si>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</si>
  <si>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</si>
  <si>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</si>
  <si>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</si>
  <si>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</si>
  <si>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</si>
  <si>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</si>
  <si>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</si>
  <si>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</si>
  <si>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</si>
  <si>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</si>
  <si>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</si>
  <si>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</si>
  <si>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</si>
  <si>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</si>
  <si>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</si>
  <si>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</si>
  <si>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</si>
  <si>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</si>
  <si>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</si>
  <si>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</si>
  <si>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</si>
  <si>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</si>
  <si>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</si>
  <si>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</si>
  <si>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</si>
  <si>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</si>
  <si>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</si>
  <si>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</si>
  <si>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</si>
  <si>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</si>
  <si>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</si>
  <si>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</si>
  <si>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</si>
  <si>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</si>
  <si>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</si>
  <si>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</si>
  <si>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</si>
  <si>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</si>
  <si>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</si>
  <si>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</si>
  <si>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</si>
  <si>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</si>
  <si>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</si>
  <si>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</si>
  <si>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</si>
  <si>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</si>
  <si>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</si>
  <si>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</si>
  <si>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</si>
  <si>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</si>
  <si>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</si>
  <si>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</si>
  <si>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</si>
  <si>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</si>
  <si>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</si>
  <si>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</si>
  <si>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</si>
  <si>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</si>
  <si>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</si>
  <si>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</si>
  <si>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</si>
  <si>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</si>
  <si>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</si>
  <si>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</si>
  <si>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</si>
  <si>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</si>
  <si>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</si>
  <si>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</si>
  <si>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</si>
  <si>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</si>
  <si>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</si>
  <si>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</si>
  <si>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</si>
  <si>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</si>
  <si>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</si>
  <si>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</si>
  <si>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</si>
  <si>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</si>
  <si>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</si>
  <si>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</si>
  <si>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</si>
  <si>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</si>
  <si>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</si>
  <si>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</si>
  <si>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</si>
  <si>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</si>
  <si>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</si>
  <si>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</si>
  <si>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</si>
  <si>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</si>
  <si>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</si>
  <si>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</si>
  <si>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</si>
  <si>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</si>
  <si>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</si>
  <si>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</si>
  <si>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</si>
  <si>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</si>
  <si>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</si>
  <si>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</si>
  <si>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</si>
  <si>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</si>
  <si>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</si>
  <si>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</si>
  <si>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</si>
  <si>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</si>
  <si>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</si>
  <si>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</si>
  <si>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</si>
  <si>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</si>
  <si>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</si>
  <si>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</si>
  <si>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</si>
  <si>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</si>
  <si>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</si>
  <si>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</si>
  <si>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</si>
  <si>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</si>
  <si>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</si>
  <si>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</si>
  <si>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</si>
  <si>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</si>
  <si>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</si>
  <si>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</si>
  <si>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</si>
  <si>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</si>
  <si>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</si>
  <si>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</si>
  <si>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</si>
  <si>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</si>
  <si>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</si>
  <si>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</si>
  <si>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</si>
  <si>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</si>
  <si>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</si>
  <si>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</si>
  <si>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</si>
  <si>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</si>
  <si>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</si>
  <si>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</si>
  <si>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</si>
  <si>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</si>
  <si>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</si>
  <si>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</si>
  <si>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</si>
  <si>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</si>
  <si>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</si>
  <si>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</si>
  <si>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</si>
  <si>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</si>
  <si>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</si>
  <si>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</si>
  <si>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</si>
  <si>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</si>
  <si>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</si>
  <si>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</si>
  <si>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</si>
  <si>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</si>
  <si>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</si>
  <si>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</si>
  <si>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</si>
  <si>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</si>
  <si>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</si>
  <si>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</si>
  <si>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</si>
  <si>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</si>
  <si>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</si>
  <si>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</si>
  <si>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</si>
  <si>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</si>
  <si>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</si>
  <si>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</si>
  <si>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</si>
  <si>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</si>
  <si>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</si>
  <si>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</si>
  <si>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</si>
  <si>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</si>
  <si>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</si>
  <si>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</si>
  <si>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</si>
  <si>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</si>
  <si>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</si>
  <si>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</si>
  <si>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</si>
  <si>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</si>
  <si>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</si>
  <si>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</si>
  <si>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</si>
  <si>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</si>
  <si>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</si>
  <si>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</si>
  <si>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</si>
  <si>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</si>
  <si>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</si>
  <si>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</si>
  <si>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</si>
  <si>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</si>
  <si>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</si>
  <si>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</si>
  <si>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</si>
  <si>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</si>
  <si>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</si>
  <si>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</si>
  <si>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</si>
  <si>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</si>
  <si>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</si>
  <si>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</si>
  <si>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</si>
  <si>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</si>
  <si>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</si>
  <si>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</si>
  <si>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</si>
  <si>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</si>
  <si>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</si>
  <si>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</si>
  <si>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</si>
  <si>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</si>
  <si>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</si>
  <si>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</si>
  <si>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</si>
  <si>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</si>
  <si>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</si>
  <si>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</si>
  <si>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</si>
  <si>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</si>
  <si>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</si>
  <si>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</si>
  <si>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</si>
  <si>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</si>
  <si>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</si>
  <si>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</si>
  <si>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</si>
  <si>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</si>
  <si>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</si>
  <si>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</si>
  <si>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</si>
  <si>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</si>
  <si>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</si>
  <si>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</si>
  <si>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</si>
  <si>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</si>
  <si>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</si>
  <si>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</si>
  <si>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</si>
  <si>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</si>
  <si>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</si>
  <si>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</si>
  <si>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</si>
  <si>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</si>
  <si>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</si>
  <si>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</si>
  <si>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</si>
  <si>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</si>
  <si>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</si>
  <si>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</si>
  <si>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</si>
  <si>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</si>
  <si>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</si>
  <si>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</si>
  <si>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</si>
  <si>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</si>
  <si>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</si>
  <si>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</si>
  <si>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</si>
  <si>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</si>
  <si>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</si>
  <si>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</si>
  <si>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</si>
  <si>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</si>
  <si>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</si>
  <si>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</si>
  <si>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</si>
  <si>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</si>
  <si>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</si>
  <si>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</si>
  <si>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</si>
  <si>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</si>
  <si>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</si>
  <si>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</si>
  <si>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</si>
  <si>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</si>
  <si>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</si>
  <si>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</si>
  <si>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</si>
  <si>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</si>
  <si>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</si>
  <si>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</si>
  <si>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</si>
  <si>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</si>
  <si>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</si>
  <si>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</si>
  <si>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</si>
  <si>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</si>
  <si>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</si>
  <si>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</si>
  <si>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</si>
  <si>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</si>
  <si>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</si>
  <si>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</si>
  <si>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</si>
  <si>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</si>
  <si>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</si>
  <si>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</si>
  <si>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</si>
  <si>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</si>
  <si>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</si>
  <si>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</si>
  <si>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</si>
  <si>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</si>
  <si>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</si>
  <si>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</si>
  <si>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</si>
  <si>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</si>
  <si>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</si>
  <si>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</si>
  <si>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</si>
  <si>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</si>
  <si>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</si>
  <si>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</si>
  <si>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</si>
  <si>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</si>
  <si>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</si>
  <si>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</si>
  <si>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</si>
  <si>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</si>
  <si>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</si>
  <si>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</si>
  <si>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</si>
  <si>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</si>
  <si>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</si>
  <si>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</si>
  <si>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</si>
  <si>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</si>
  <si>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</si>
  <si>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</si>
  <si>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</si>
  <si>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</si>
  <si>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</si>
  <si>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</si>
  <si>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</si>
  <si>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</si>
  <si>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</si>
  <si>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</si>
  <si>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</si>
  <si>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</si>
  <si>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</si>
  <si>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</si>
  <si>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</si>
  <si>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</si>
  <si>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</si>
  <si>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</si>
  <si>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</si>
  <si>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</si>
  <si>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</si>
  <si>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</si>
  <si>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</si>
  <si>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</si>
  <si>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</si>
  <si>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</si>
  <si>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</si>
  <si>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</si>
  <si>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</si>
  <si>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</si>
  <si>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</si>
  <si>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</si>
  <si>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</si>
  <si>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</si>
  <si>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</si>
  <si>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</si>
  <si>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</si>
  <si>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</si>
  <si>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</si>
  <si>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</si>
  <si>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</si>
  <si>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</si>
  <si>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</si>
  <si>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</si>
  <si>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</si>
  <si>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</si>
  <si>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</si>
  <si>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</si>
  <si>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</si>
  <si>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</si>
  <si>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</si>
  <si>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</si>
  <si>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</si>
  <si>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</si>
  <si>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</si>
  <si>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</si>
  <si>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</si>
  <si>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</si>
  <si>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</si>
  <si>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</si>
  <si>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</si>
  <si>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</si>
  <si>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</si>
  <si>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</si>
  <si>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</si>
  <si>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</si>
  <si>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</si>
  <si>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</si>
  <si>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</si>
  <si>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</si>
  <si>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</si>
  <si>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</si>
  <si>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</si>
  <si>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</si>
  <si>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</si>
  <si>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</si>
  <si>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</si>
  <si>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</si>
  <si>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</si>
  <si>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</si>
  <si>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</si>
  <si>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</si>
  <si>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</si>
  <si>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</si>
  <si>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</si>
  <si>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</si>
  <si>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</si>
  <si>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</si>
  <si>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</si>
  <si>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</si>
  <si>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</si>
  <si>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</si>
  <si>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</si>
  <si>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</si>
  <si>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</si>
  <si>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</si>
  <si>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</si>
  <si>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</si>
  <si>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</si>
  <si>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</si>
  <si>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</si>
  <si>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</si>
  <si>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</si>
  <si>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</si>
  <si>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</si>
  <si>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</si>
  <si>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</si>
  <si>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</si>
  <si>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</si>
  <si>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</si>
  <si>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</si>
  <si>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</si>
  <si>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</si>
  <si>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</si>
  <si>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</si>
  <si>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</si>
  <si>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</si>
  <si>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</si>
  <si>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</si>
  <si>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</si>
  <si>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</si>
  <si>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</si>
  <si>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</si>
  <si>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</si>
  <si>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</si>
  <si>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</si>
  <si>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</si>
  <si>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</si>
  <si>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</si>
  <si>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</si>
  <si>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</si>
  <si>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</si>
  <si>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</si>
  <si>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</si>
  <si>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</si>
  <si>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</si>
  <si>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</si>
  <si>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</si>
  <si>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</si>
  <si>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</si>
  <si>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</si>
  <si>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</si>
  <si>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</si>
  <si>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</si>
  <si>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</si>
  <si>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</si>
  <si>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</si>
  <si>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</si>
  <si>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</si>
  <si>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</si>
  <si>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</si>
  <si>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</si>
  <si>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</si>
  <si>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</si>
  <si>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</si>
  <si>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</si>
  <si>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</si>
  <si>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</si>
  <si>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</si>
  <si>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</si>
  <si>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</si>
  <si>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</si>
  <si>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</si>
  <si>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</si>
  <si>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</si>
  <si>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</si>
  <si>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</si>
  <si>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</si>
  <si>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</si>
  <si>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</si>
  <si>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</si>
  <si>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</si>
  <si>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</si>
  <si>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</si>
  <si>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</si>
  <si>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</si>
  <si>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</si>
  <si>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</si>
  <si>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</si>
  <si>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</si>
  <si>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</si>
  <si>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</si>
  <si>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</si>
  <si>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</si>
  <si>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</si>
  <si>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</si>
  <si>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</si>
  <si>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</si>
  <si>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</si>
  <si>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</si>
  <si>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</si>
  <si>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</si>
  <si>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</si>
  <si>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</si>
  <si>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</si>
  <si>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</si>
  <si>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</si>
  <si>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</si>
  <si>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</si>
  <si>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</si>
  <si>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</si>
  <si>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</si>
  <si>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</si>
  <si>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</si>
  <si>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</si>
  <si>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</si>
  <si>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</si>
  <si>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</si>
  <si>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</si>
  <si>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</si>
  <si>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</si>
  <si>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</si>
  <si>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</si>
  <si>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</si>
  <si>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</si>
  <si>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</si>
  <si>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</si>
  <si>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</si>
  <si>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</si>
  <si>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</si>
  <si>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</si>
  <si>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</si>
  <si>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</si>
  <si>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</si>
  <si>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</si>
  <si>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</si>
  <si>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</si>
  <si>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</si>
  <si>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</si>
  <si>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</si>
  <si>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</si>
  <si>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</si>
  <si>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</si>
  <si>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</si>
  <si>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</si>
  <si>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</si>
  <si>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</si>
  <si>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</si>
  <si>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</si>
  <si>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</si>
  <si>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</si>
  <si>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</si>
  <si>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</si>
  <si>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</si>
  <si>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</si>
  <si>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</si>
  <si>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</si>
  <si>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</si>
  <si>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</si>
  <si>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</si>
  <si>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</si>
  <si>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</si>
  <si>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</si>
  <si>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</si>
  <si>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</si>
  <si>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</si>
  <si>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</si>
  <si>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</si>
  <si>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</si>
  <si>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</si>
  <si>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</si>
  <si>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</si>
  <si>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</si>
  <si>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</si>
  <si>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</si>
  <si>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</si>
  <si>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</si>
  <si>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</si>
  <si>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</si>
  <si>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</si>
  <si>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</si>
  <si>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</si>
  <si>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</si>
  <si>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</si>
  <si>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</si>
  <si>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</si>
  <si>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</si>
  <si>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</si>
  <si>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</si>
  <si>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</si>
  <si>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</si>
  <si>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</si>
  <si>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</si>
  <si>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</si>
  <si>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</si>
  <si>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</si>
  <si>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</si>
  <si>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</si>
  <si>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</si>
  <si>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</si>
  <si>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</si>
  <si>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</si>
  <si>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</si>
  <si>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</si>
  <si>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</si>
  <si>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</si>
  <si>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</si>
  <si>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</si>
  <si>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</si>
  <si>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</si>
  <si>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</si>
  <si>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</si>
  <si>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</si>
  <si>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</si>
  <si>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</si>
  <si>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</si>
  <si>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</si>
  <si>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</si>
  <si>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</si>
  <si>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</si>
  <si>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</si>
  <si>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</si>
  <si>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</si>
  <si>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</si>
  <si>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</si>
  <si>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</si>
  <si>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</si>
  <si>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</si>
  <si>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</si>
  <si>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</si>
  <si>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</si>
  <si>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</si>
  <si>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</si>
  <si>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</si>
  <si>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</si>
  <si>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</si>
  <si>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</si>
  <si>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</si>
  <si>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</si>
  <si>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</si>
  <si>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</si>
  <si>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</si>
  <si>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</si>
  <si>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</si>
  <si>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</si>
  <si>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</si>
  <si>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</si>
  <si>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</si>
  <si>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</si>
  <si>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</si>
  <si>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</si>
  <si>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</si>
  <si>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</si>
  <si>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</si>
  <si>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</si>
  <si>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</si>
  <si>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</si>
  <si>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</si>
  <si>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</si>
  <si>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</si>
  <si>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</si>
  <si>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</si>
  <si>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</si>
  <si>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</si>
  <si>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</si>
  <si>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</si>
  <si>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</si>
  <si>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</si>
  <si>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</si>
  <si>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</si>
  <si>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</si>
  <si>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</si>
  <si>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</si>
  <si>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</si>
  <si>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</si>
  <si>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</si>
  <si>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</si>
  <si>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</si>
  <si>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</si>
  <si>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</si>
  <si>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</si>
  <si>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</si>
  <si>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</si>
  <si>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</si>
  <si>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</si>
  <si>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</si>
  <si>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</si>
  <si>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</si>
  <si>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</si>
  <si>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</si>
  <si>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</si>
  <si>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</si>
  <si>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</si>
  <si>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</si>
  <si>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</si>
  <si>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</si>
  <si>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</si>
  <si>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</si>
  <si>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</si>
  <si>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</si>
  <si>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</si>
  <si>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</si>
  <si>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</si>
  <si>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</si>
  <si>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</si>
  <si>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</si>
  <si>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</si>
  <si>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</si>
  <si>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</si>
  <si>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</si>
  <si>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</si>
  <si>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</si>
  <si>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</si>
  <si>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</si>
  <si>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</si>
  <si>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</si>
  <si>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</si>
  <si>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</si>
  <si>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</si>
  <si>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</si>
  <si>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</si>
  <si>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</si>
  <si>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</si>
  <si>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</si>
  <si>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</si>
  <si>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</si>
  <si>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</si>
  <si>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</si>
  <si>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</si>
  <si>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</si>
  <si>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</si>
  <si>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</si>
  <si>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</si>
  <si>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</si>
  <si>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</si>
  <si>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</si>
  <si>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</si>
  <si>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</si>
  <si>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</si>
  <si>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</si>
  <si>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</si>
  <si>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</si>
  <si>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</si>
  <si>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</si>
  <si>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</si>
  <si>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</si>
  <si>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</si>
  <si>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</si>
  <si>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</si>
  <si>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</si>
  <si>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</si>
  <si>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</si>
  <si>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</si>
  <si>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</si>
  <si>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</si>
  <si>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</si>
  <si>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</si>
  <si>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</si>
  <si>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</si>
  <si>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</si>
  <si>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</si>
  <si>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</si>
  <si>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</si>
  <si>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</si>
  <si>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</si>
  <si>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</si>
  <si>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</si>
  <si>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</si>
  <si>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</si>
  <si>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</si>
  <si>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</si>
  <si>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</si>
  <si>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</si>
  <si>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</si>
  <si>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</si>
  <si>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</si>
  <si>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</si>
  <si>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</si>
  <si>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</si>
  <si>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</si>
  <si>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</si>
  <si>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</si>
  <si>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</si>
  <si>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</si>
  <si>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</si>
  <si>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</si>
  <si>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</si>
  <si>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</si>
  <si>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</si>
  <si>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</si>
  <si>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</si>
  <si>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</si>
  <si>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</si>
  <si>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</si>
  <si>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</si>
  <si>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</si>
  <si>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</si>
  <si>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</si>
  <si>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</si>
  <si>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</si>
  <si>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</si>
  <si>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</si>
  <si>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</si>
  <si>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</si>
  <si>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</si>
  <si>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</si>
  <si>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</si>
  <si>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</si>
  <si>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</si>
  <si>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</si>
  <si>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</si>
  <si>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</si>
  <si>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</si>
  <si>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</si>
  <si>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</si>
  <si>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</si>
  <si>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</si>
  <si>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</si>
  <si>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</si>
  <si>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</si>
  <si>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</si>
  <si>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</si>
  <si>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</si>
  <si>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</si>
  <si>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</si>
  <si>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</si>
  <si>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</si>
  <si>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</si>
  <si>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</si>
  <si>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</si>
  <si>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</si>
  <si>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</si>
  <si>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</si>
  <si>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</si>
  <si>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</si>
  <si>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</si>
  <si>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</si>
  <si>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</si>
  <si>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</si>
  <si>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</si>
  <si>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</si>
  <si>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</si>
  <si>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</si>
  <si>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</si>
  <si>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</si>
  <si>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</si>
  <si>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</si>
  <si>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</si>
  <si>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</si>
  <si>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</si>
  <si>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</si>
  <si>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</si>
  <si>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</si>
  <si>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</si>
  <si>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</si>
  <si>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</si>
  <si>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</si>
  <si>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</si>
  <si>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</si>
  <si>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</si>
  <si>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</si>
  <si>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</si>
  <si>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</si>
  <si>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</si>
  <si>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</si>
  <si>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</si>
  <si>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</si>
  <si>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</si>
  <si>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</si>
  <si>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</si>
  <si>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</si>
  <si>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</si>
  <si>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</si>
  <si>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</si>
  <si>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</si>
  <si>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</si>
  <si>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</si>
  <si>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</si>
  <si>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</si>
  <si>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</si>
  <si>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</si>
  <si>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</si>
  <si>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</si>
  <si>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</si>
  <si>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</si>
  <si>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</si>
  <si>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</si>
  <si>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</si>
  <si>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</si>
  <si>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</si>
  <si>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</si>
  <si>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</si>
  <si>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</si>
  <si>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</si>
  <si>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</si>
  <si>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</si>
  <si>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</si>
  <si>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</si>
  <si>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</si>
  <si>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</si>
  <si>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</si>
  <si>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</si>
  <si>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</si>
  <si>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</si>
  <si>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</si>
  <si>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</si>
  <si>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</si>
  <si>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</si>
  <si>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</si>
  <si>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</si>
  <si>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</si>
  <si>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</si>
  <si>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</si>
  <si>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</si>
  <si>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</si>
  <si>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</si>
  <si>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</si>
  <si>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</si>
  <si>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</si>
  <si>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</si>
  <si>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</si>
  <si>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</si>
  <si>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</si>
  <si>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</si>
  <si>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</si>
  <si>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</si>
  <si>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</si>
  <si>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</si>
  <si>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</si>
  <si>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</si>
  <si>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</si>
  <si>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</si>
  <si>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</si>
  <si>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</si>
  <si>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</si>
  <si>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</si>
  <si>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</si>
  <si>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</si>
  <si>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</si>
  <si>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</si>
  <si>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</si>
  <si>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</si>
  <si>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</si>
  <si>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</si>
  <si>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</si>
  <si>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</si>
  <si>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</si>
  <si>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</si>
  <si>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</si>
  <si>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</si>
  <si>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</si>
  <si>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</si>
  <si>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</si>
  <si>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</si>
  <si>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</si>
  <si>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</si>
  <si>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</si>
  <si>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</si>
  <si>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</si>
  <si>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</si>
  <si>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</si>
  <si>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</si>
  <si>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</si>
  <si>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</si>
  <si>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</si>
  <si>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</si>
  <si>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</si>
  <si>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</si>
  <si>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</si>
  <si>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</si>
  <si>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</si>
  <si>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</si>
  <si>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</si>
  <si>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</si>
  <si>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</si>
  <si>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</si>
  <si>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</si>
  <si>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</si>
  <si>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</si>
  <si>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</si>
  <si>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</si>
  <si>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</si>
  <si>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</si>
  <si>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</si>
  <si>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</si>
  <si>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</si>
  <si>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</si>
  <si>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</si>
  <si>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</si>
  <si>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</si>
  <si>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</si>
  <si>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</si>
  <si>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</si>
  <si>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</si>
  <si>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</si>
  <si>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</si>
  <si>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</si>
  <si>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</si>
  <si>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</si>
  <si>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</si>
  <si>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</si>
  <si>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</si>
  <si>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</si>
  <si>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</si>
  <si>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</si>
  <si>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</si>
  <si>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</si>
  <si>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</si>
  <si>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</si>
  <si>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</si>
  <si>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</si>
  <si>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</si>
  <si>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</si>
  <si>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</si>
  <si>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</si>
  <si>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</si>
  <si>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</si>
  <si>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</si>
  <si>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</si>
  <si>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</si>
  <si>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</si>
  <si>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</si>
  <si>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</si>
  <si>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</si>
  <si>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</si>
  <si>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</si>
  <si>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</si>
  <si>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</si>
  <si>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</si>
  <si>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</si>
  <si>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</si>
  <si>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</si>
  <si>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</si>
  <si>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</si>
  <si>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</si>
  <si>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</si>
  <si>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</si>
  <si>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</si>
  <si>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</si>
  <si>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</si>
  <si>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</si>
  <si>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</si>
  <si>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</si>
  <si>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</si>
  <si>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</si>
  <si>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</si>
  <si>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</si>
  <si>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</si>
  <si>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</si>
  <si>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</si>
  <si>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</si>
  <si>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</si>
  <si>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</si>
  <si>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</si>
  <si>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</si>
  <si>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</si>
  <si>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</si>
  <si>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</si>
  <si>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</si>
  <si>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</si>
  <si>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</si>
  <si>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</si>
  <si>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</si>
  <si>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</si>
  <si>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</si>
  <si>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</si>
  <si>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</si>
  <si>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</si>
  <si>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</si>
  <si>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</si>
  <si>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</si>
  <si>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</si>
  <si>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</si>
  <si>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</si>
  <si>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</si>
  <si>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</si>
  <si>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</si>
  <si>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</si>
  <si>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</si>
  <si>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</si>
  <si>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</si>
  <si>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</si>
  <si>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</si>
  <si>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</si>
  <si>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</si>
  <si>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</si>
  <si>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</si>
  <si>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</si>
  <si>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</si>
  <si>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</si>
  <si>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</si>
  <si>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</si>
  <si>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</si>
  <si>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</si>
  <si>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</si>
  <si>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</si>
  <si>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</si>
  <si>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</si>
  <si>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</si>
  <si>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</si>
  <si>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</si>
  <si>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</si>
  <si>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</si>
  <si>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</si>
  <si>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</si>
  <si>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</si>
  <si>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</si>
  <si>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</si>
  <si>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</si>
  <si>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</si>
  <si>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</si>
  <si>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</si>
  <si>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</si>
  <si>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</si>
  <si>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</si>
  <si>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</si>
  <si>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</si>
  <si>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</si>
  <si>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</si>
  <si>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</si>
  <si>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</si>
  <si>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</si>
  <si>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</si>
  <si>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</si>
  <si>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</si>
  <si>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</si>
  <si>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</si>
  <si>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</si>
  <si>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</si>
  <si>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</si>
  <si>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</si>
  <si>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</si>
  <si>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</si>
  <si>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</si>
  <si>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</si>
  <si>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</si>
  <si>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</si>
  <si>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</si>
  <si>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</si>
  <si>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</si>
  <si>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</si>
  <si>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</si>
  <si>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</si>
  <si>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</si>
  <si>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</si>
  <si>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</si>
  <si>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</si>
  <si>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</si>
  <si>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</si>
  <si>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</si>
  <si>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</si>
  <si>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</si>
  <si>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</si>
  <si>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</si>
  <si>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</si>
  <si>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</si>
  <si>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</si>
  <si>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</si>
  <si>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</si>
  <si>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</si>
  <si>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</si>
  <si>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</si>
  <si>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</si>
  <si>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</si>
  <si>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</si>
  <si>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</si>
  <si>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</si>
  <si>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</si>
  <si>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</si>
  <si>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</si>
  <si>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</si>
  <si>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</si>
  <si>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</si>
  <si>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</si>
  <si>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</si>
  <si>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</si>
  <si>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</si>
  <si>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</si>
  <si>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</si>
  <si>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</si>
  <si>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</si>
  <si>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</si>
  <si>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</si>
  <si>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</si>
  <si>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</si>
  <si>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</si>
  <si>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</si>
  <si>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</si>
  <si>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</si>
  <si>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</si>
  <si>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</si>
  <si>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</si>
  <si>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</si>
  <si>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</si>
  <si>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</si>
  <si>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</si>
  <si>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</si>
  <si>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</si>
  <si>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</si>
  <si>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</si>
  <si>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</si>
  <si>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</si>
  <si>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</si>
  <si>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</si>
  <si>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</si>
  <si>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</si>
  <si>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</si>
  <si>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</si>
  <si>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</si>
  <si>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</si>
  <si>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</si>
  <si>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</si>
  <si>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</si>
  <si>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</si>
  <si>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</si>
  <si>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</si>
  <si>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</si>
  <si>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</si>
  <si>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</si>
  <si>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</si>
  <si>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</si>
  <si>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</si>
  <si>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</si>
  <si>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</si>
  <si>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</si>
  <si>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</si>
  <si>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</si>
  <si>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</si>
  <si>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</si>
  <si>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</si>
  <si>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</si>
  <si>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</si>
  <si>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</si>
  <si>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</si>
  <si>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</si>
  <si>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</si>
  <si>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</si>
  <si>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</si>
  <si>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</si>
  <si>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</si>
  <si>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</si>
  <si>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</si>
  <si>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</si>
  <si>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</si>
  <si>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</si>
  <si>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</si>
  <si>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</si>
  <si>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</si>
  <si>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</si>
  <si>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</si>
  <si>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</si>
  <si>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</si>
  <si>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</si>
  <si>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</si>
  <si>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</si>
  <si>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</si>
  <si>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</si>
  <si>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</si>
  <si>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</si>
  <si>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</si>
  <si>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</si>
  <si>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</si>
  <si>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</si>
  <si>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</si>
  <si>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</si>
  <si>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</si>
  <si>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</si>
  <si>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</si>
  <si>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</si>
  <si>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</si>
  <si>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</si>
  <si>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</si>
  <si>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</si>
  <si>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</si>
  <si>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</si>
  <si>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</si>
  <si>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</si>
  <si>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</si>
  <si>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</si>
  <si>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</si>
  <si>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</si>
  <si>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</si>
  <si>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</si>
  <si>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</si>
  <si>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</si>
  <si>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</si>
  <si>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</si>
  <si>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</si>
  <si>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</si>
  <si>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</si>
  <si>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</si>
  <si>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</si>
  <si>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</si>
  <si>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</si>
  <si>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</si>
  <si>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</si>
  <si>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</si>
  <si>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</si>
  <si>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</si>
  <si>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</si>
  <si>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</si>
  <si>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</si>
  <si>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</si>
  <si>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</si>
  <si>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</si>
  <si>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</si>
  <si>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</si>
  <si>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</si>
  <si>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</si>
  <si>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</si>
  <si>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</si>
  <si>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</si>
  <si>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</si>
  <si>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</si>
  <si>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</si>
  <si>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</si>
  <si>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</si>
  <si>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</si>
  <si>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</si>
  <si>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</si>
  <si>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</si>
  <si>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</si>
  <si>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</si>
  <si>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</si>
  <si>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</si>
  <si>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</si>
  <si>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</si>
  <si>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</si>
  <si>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</si>
  <si>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</si>
  <si>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</si>
  <si>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</si>
  <si>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</si>
  <si>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</si>
  <si>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</si>
  <si>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</si>
  <si>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</si>
  <si>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</si>
  <si>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</si>
  <si>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</si>
  <si>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</si>
  <si>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</si>
  <si>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</si>
  <si>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</si>
  <si>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</si>
  <si>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</si>
  <si>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</si>
  <si>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</si>
  <si>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</si>
  <si>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</si>
  <si>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</si>
  <si>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</si>
  <si>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</si>
  <si>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</si>
  <si>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</si>
  <si>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</si>
  <si>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</si>
  <si>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</si>
  <si>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</si>
  <si>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</si>
  <si>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</si>
  <si>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</si>
  <si>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</si>
  <si>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</si>
  <si>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</si>
  <si>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</si>
  <si>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</si>
  <si>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</si>
  <si>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</si>
  <si>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</si>
  <si>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</si>
  <si>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</si>
  <si>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</si>
  <si>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</si>
  <si>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</si>
  <si>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</si>
  <si>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</si>
  <si>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</si>
  <si>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</si>
  <si>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</si>
  <si>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</si>
  <si>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</si>
  <si>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</si>
  <si>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</si>
  <si>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</si>
  <si>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</si>
  <si>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</si>
  <si>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</si>
  <si>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</si>
  <si>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</si>
  <si>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</si>
  <si>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</si>
  <si>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</si>
  <si>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</si>
  <si>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</si>
  <si>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</si>
  <si>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</si>
  <si>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</si>
  <si>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</si>
  <si>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</si>
  <si>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</si>
  <si>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</si>
  <si>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</si>
  <si>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</si>
  <si>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</si>
  <si>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</si>
  <si>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</si>
  <si>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</si>
  <si>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</si>
  <si>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</si>
  <si>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</si>
  <si>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</si>
  <si>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</si>
  <si>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</si>
  <si>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</si>
  <si>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</si>
  <si>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</si>
  <si>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</si>
  <si>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</si>
  <si>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</si>
  <si>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</si>
  <si>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</si>
  <si>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</si>
  <si>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</si>
  <si>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</si>
  <si>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</si>
  <si>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</si>
  <si>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</si>
  <si>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</si>
  <si>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</si>
  <si>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</si>
  <si>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</si>
  <si>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</si>
  <si>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</si>
  <si>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</si>
  <si>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</si>
  <si>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</si>
  <si>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</si>
  <si>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</si>
  <si>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</si>
  <si>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</si>
  <si>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</si>
  <si>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</si>
  <si>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</si>
  <si>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</si>
  <si>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</si>
  <si>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</si>
  <si>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</si>
  <si>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</si>
  <si>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</si>
  <si>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</si>
  <si>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</si>
  <si>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</si>
  <si>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</si>
  <si>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</si>
  <si>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</si>
  <si>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</si>
  <si>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</si>
  <si>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</si>
  <si>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</si>
  <si>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</si>
  <si>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</si>
  <si>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</si>
  <si>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</si>
  <si>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</si>
  <si>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</si>
  <si>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</si>
  <si>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</si>
  <si>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</si>
  <si>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</si>
  <si>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</si>
  <si>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</si>
  <si>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</si>
  <si>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</si>
  <si>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</si>
  <si>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</si>
  <si>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</si>
  <si>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</si>
  <si>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</si>
  <si>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</si>
  <si>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</si>
  <si>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</si>
  <si>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</si>
  <si>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</si>
  <si>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</si>
  <si>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</si>
  <si>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</si>
  <si>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</si>
  <si>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</si>
  <si>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</si>
  <si>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</si>
  <si>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</si>
  <si>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</si>
  <si>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</si>
  <si>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</si>
  <si>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</si>
  <si>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</si>
  <si>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</si>
  <si>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</si>
  <si>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</si>
  <si>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</si>
  <si>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</si>
  <si>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</si>
  <si>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</si>
  <si>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</si>
  <si>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</si>
  <si>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</si>
  <si>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</si>
  <si>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</si>
  <si>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</si>
  <si>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</si>
  <si>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</si>
  <si>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</si>
  <si>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</si>
  <si>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</si>
  <si>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</si>
  <si>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</si>
  <si>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</si>
  <si>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</si>
  <si>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</si>
  <si>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</si>
  <si>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</si>
  <si>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</si>
  <si>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</si>
  <si>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</si>
  <si>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</si>
  <si>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</si>
  <si>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</si>
  <si>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</si>
  <si>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</si>
  <si>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</si>
  <si>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</si>
  <si>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</si>
  <si>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</si>
  <si>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</si>
  <si>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</si>
  <si>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</si>
  <si>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</si>
  <si>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</si>
  <si>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</si>
  <si>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</si>
  <si>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</si>
  <si>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</si>
  <si>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</si>
  <si>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</si>
  <si>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</si>
  <si>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</si>
  <si>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</si>
  <si>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</si>
  <si>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</si>
  <si>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</si>
  <si>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</si>
  <si>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</si>
  <si>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</si>
  <si>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</si>
  <si>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</si>
  <si>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</si>
  <si>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</si>
  <si>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</si>
  <si>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</si>
  <si>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</si>
  <si>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</si>
  <si>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</si>
  <si>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</si>
  <si>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</si>
  <si>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</si>
  <si>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</si>
  <si>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</si>
  <si>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</si>
  <si>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</si>
  <si>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</si>
  <si>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</si>
  <si>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</si>
  <si>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</si>
  <si>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</si>
  <si>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</si>
  <si>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</si>
  <si>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</si>
  <si>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</si>
  <si>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</si>
  <si>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</si>
  <si>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</si>
  <si>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</si>
  <si>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</si>
  <si>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</si>
  <si>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</si>
  <si>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</si>
  <si>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</si>
  <si>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</si>
  <si>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</si>
  <si>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</si>
  <si>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</si>
  <si>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</si>
  <si>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</si>
  <si>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</si>
  <si>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</si>
  <si>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</si>
  <si>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</si>
  <si>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</si>
  <si>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</si>
  <si>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</si>
  <si>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</si>
  <si>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</si>
  <si>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</si>
  <si>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</si>
  <si>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</si>
  <si>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</si>
  <si>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</si>
  <si>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</si>
  <si>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</si>
  <si>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</si>
  <si>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</si>
  <si>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</si>
  <si>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</si>
  <si>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</si>
  <si>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</si>
  <si>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</si>
  <si>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</si>
  <si>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</si>
  <si>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</si>
  <si>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</si>
  <si>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</si>
  <si>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</si>
  <si>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</si>
  <si>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</si>
  <si>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</si>
  <si>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</si>
  <si>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</si>
  <si>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</si>
  <si>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</si>
  <si>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</si>
  <si>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</si>
  <si>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</si>
  <si>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</si>
  <si>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</si>
  <si>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</si>
  <si>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</si>
  <si>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</si>
  <si>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</si>
  <si>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</si>
  <si>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</si>
  <si>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</si>
  <si>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</si>
  <si>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</si>
  <si>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</si>
  <si>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</si>
  <si>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</si>
  <si>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</si>
  <si>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</si>
  <si>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</si>
  <si>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</si>
  <si>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</si>
  <si>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</si>
  <si>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</si>
  <si>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</si>
  <si>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</si>
  <si>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</si>
  <si>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</si>
  <si>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</si>
  <si>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</si>
  <si>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</si>
  <si>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</si>
  <si>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</si>
  <si>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</si>
  <si>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</si>
  <si>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</si>
  <si>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</si>
  <si>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</si>
  <si>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</si>
  <si>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</si>
  <si>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</si>
  <si>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</si>
  <si>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</si>
  <si>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</si>
  <si>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</si>
  <si>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</si>
  <si>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</si>
  <si>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</si>
  <si>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</si>
  <si>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</si>
  <si>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</si>
  <si>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</si>
  <si>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</si>
  <si>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</si>
  <si>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</si>
  <si>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</si>
  <si>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</si>
  <si>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</si>
  <si>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</si>
  <si>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</si>
  <si>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</si>
  <si>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</si>
  <si>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</si>
  <si>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</si>
  <si>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</si>
  <si>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</si>
  <si>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</si>
  <si>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</si>
  <si>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</si>
  <si>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</si>
  <si>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</si>
  <si>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</si>
  <si>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</si>
  <si>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</si>
  <si>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</si>
  <si>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</si>
  <si>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</si>
  <si>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</si>
  <si>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</si>
  <si>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</si>
  <si>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</si>
  <si>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</si>
  <si>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</si>
  <si>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</si>
  <si>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</si>
  <si>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</si>
  <si>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</si>
  <si>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</si>
  <si>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</si>
  <si>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</si>
  <si>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</si>
  <si>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</si>
  <si>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</si>
  <si>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</si>
  <si>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</si>
  <si>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</si>
  <si>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</si>
  <si>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</si>
  <si>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</si>
  <si>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</si>
  <si>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</si>
  <si>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</si>
  <si>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</si>
  <si>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</si>
  <si>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</si>
  <si>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</si>
  <si>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</si>
  <si>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</si>
  <si>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</si>
  <si>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</si>
  <si>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</si>
  <si>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</si>
  <si>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</si>
  <si>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</si>
  <si>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</si>
  <si>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</si>
  <si>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</si>
  <si>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</si>
  <si>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</si>
  <si>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</si>
  <si>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</si>
  <si>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</si>
  <si>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</si>
  <si>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</si>
  <si>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</si>
  <si>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</si>
  <si>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</si>
  <si>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</si>
  <si>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</si>
  <si>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</si>
  <si>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</si>
  <si>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</si>
  <si>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</si>
  <si>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</si>
  <si>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</si>
  <si>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</si>
  <si>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</si>
  <si>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</si>
  <si>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</si>
  <si>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</si>
  <si>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</si>
  <si>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</si>
  <si>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</si>
  <si>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</si>
  <si>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</si>
  <si>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</si>
  <si>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</si>
  <si>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</si>
  <si>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</si>
  <si>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</si>
  <si>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</si>
  <si>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</si>
  <si>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</si>
  <si>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</si>
  <si>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</si>
  <si>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</si>
  <si>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</si>
  <si>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</si>
  <si>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</si>
  <si>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</si>
  <si>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</si>
  <si>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</si>
  <si>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</si>
  <si>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</si>
  <si>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</si>
  <si>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</si>
  <si>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</si>
  <si>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</si>
  <si>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</si>
  <si>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</si>
  <si>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</si>
  <si>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</si>
  <si>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</si>
  <si>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</si>
  <si>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</si>
  <si>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</si>
  <si>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</si>
  <si>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</si>
  <si>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</si>
  <si>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</si>
  <si>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</si>
  <si>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</si>
  <si>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</si>
  <si>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</si>
  <si>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</si>
  <si>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</si>
  <si>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</si>
  <si>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</si>
  <si>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</si>
  <si>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</si>
  <si>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</si>
  <si>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</si>
  <si>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</si>
  <si>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</si>
  <si>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</si>
  <si>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</si>
  <si>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</si>
  <si>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</si>
  <si>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</si>
  <si>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</si>
  <si>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</si>
  <si>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</si>
  <si>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</si>
  <si>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</si>
  <si>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</si>
  <si>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</si>
  <si>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</si>
  <si>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</si>
  <si>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</si>
  <si>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</si>
  <si>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</si>
  <si>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</si>
  <si>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</si>
  <si>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</si>
  <si>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</si>
  <si>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</si>
  <si>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</si>
  <si>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</si>
  <si>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</si>
  <si>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</si>
  <si>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</si>
  <si>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</si>
  <si>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</si>
  <si>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</si>
  <si>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</si>
  <si>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</si>
  <si>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</si>
  <si>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</si>
  <si>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</si>
  <si>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</si>
  <si>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</si>
  <si>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</si>
  <si>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</si>
  <si>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</si>
  <si>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</si>
  <si>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</si>
  <si>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</si>
  <si>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</si>
  <si>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</si>
  <si>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</si>
  <si>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</si>
  <si>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</si>
  <si>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</si>
  <si>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</si>
  <si>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</si>
  <si>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</si>
  <si>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</si>
  <si>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</si>
  <si>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</si>
  <si>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</si>
  <si>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</si>
  <si>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</si>
  <si>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</si>
  <si>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</si>
  <si>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</si>
  <si>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</si>
  <si>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</si>
  <si>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</si>
  <si>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</si>
  <si>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</si>
  <si>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</si>
  <si>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</si>
  <si>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</si>
  <si>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</si>
  <si>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</si>
  <si>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</si>
  <si>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</si>
  <si>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</si>
  <si>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</si>
  <si>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</si>
  <si>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</si>
  <si>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</si>
  <si>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</si>
  <si>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</si>
  <si>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</si>
  <si>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</si>
  <si>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</si>
  <si>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</si>
  <si>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</si>
  <si>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</si>
  <si>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</si>
  <si>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</si>
  <si>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</si>
  <si>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</si>
  <si>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</si>
  <si>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</si>
  <si>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</si>
  <si>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</si>
  <si>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</si>
  <si>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</si>
  <si>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</si>
  <si>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</si>
  <si>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</si>
  <si>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</si>
  <si>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</si>
  <si>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</si>
  <si>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</si>
  <si>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</si>
  <si>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</si>
  <si>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</si>
  <si>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</si>
  <si>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</si>
  <si>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</si>
  <si>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</si>
  <si>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</si>
  <si>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</si>
  <si>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</si>
  <si>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</si>
  <si>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</si>
  <si>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</si>
  <si>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</si>
  <si>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</si>
  <si>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</si>
  <si>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</si>
  <si>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</si>
  <si>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</si>
  <si>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</si>
  <si>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</si>
  <si>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</si>
  <si>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</si>
  <si>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</si>
  <si>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</si>
  <si>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</si>
  <si>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</si>
  <si>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</si>
  <si>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</si>
  <si>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</si>
  <si>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</si>
  <si>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</si>
  <si>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</si>
  <si>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</si>
  <si>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</si>
  <si>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</si>
  <si>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</si>
  <si>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</si>
  <si>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</si>
  <si>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</si>
  <si>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</si>
  <si>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</si>
  <si>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</si>
  <si>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</si>
  <si>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</si>
  <si>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</si>
  <si>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</si>
  <si>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</si>
  <si>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</si>
  <si>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</si>
  <si>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</si>
  <si>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</si>
  <si>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</si>
  <si>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</si>
  <si>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</si>
  <si>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</si>
  <si>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</si>
  <si>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</si>
  <si>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</si>
  <si>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</si>
  <si>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</si>
  <si>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</si>
  <si>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</si>
  <si>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</si>
  <si>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</si>
  <si>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</si>
  <si>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</si>
  <si>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</si>
  <si>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</si>
  <si>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</si>
  <si>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</si>
  <si>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</si>
  <si>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</si>
  <si>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</si>
  <si>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</si>
  <si>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</si>
  <si>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</si>
  <si>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</si>
  <si>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</si>
  <si>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</si>
  <si>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</si>
  <si>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</si>
  <si>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</si>
  <si>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</si>
  <si>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</si>
  <si>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</si>
  <si>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</si>
  <si>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</si>
  <si>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</si>
  <si>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</si>
  <si>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</si>
  <si>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</si>
  <si>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</si>
  <si>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</si>
  <si>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</si>
  <si>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</si>
  <si>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</si>
  <si>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</si>
  <si>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</si>
  <si>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</si>
  <si>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</si>
  <si>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</si>
  <si>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</si>
  <si>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</si>
  <si>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</si>
  <si>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</si>
  <si>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</si>
  <si>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</si>
  <si>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</si>
  <si>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</si>
  <si>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</si>
  <si>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</si>
  <si>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</si>
  <si>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</si>
  <si>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</si>
  <si>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</si>
  <si>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</si>
  <si>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</si>
  <si>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</si>
  <si>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</si>
  <si>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</si>
  <si>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</si>
  <si>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</si>
  <si>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</si>
  <si>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</si>
  <si>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</si>
  <si>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</si>
  <si>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</si>
  <si>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</si>
  <si>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</si>
  <si>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</si>
  <si>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</si>
  <si>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</si>
  <si>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</si>
  <si>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</si>
  <si>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</si>
  <si>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</si>
  <si>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</si>
  <si>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</si>
  <si>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</si>
  <si>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</si>
  <si>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</si>
  <si>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</si>
  <si>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</si>
  <si>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</si>
  <si>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</si>
  <si>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</si>
  <si>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</si>
  <si>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</si>
  <si>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</si>
  <si>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</si>
  <si>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</si>
  <si>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</si>
  <si>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</si>
  <si>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</si>
  <si>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</si>
  <si>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</si>
  <si>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</si>
  <si>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</si>
  <si>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</si>
  <si>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</si>
  <si>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</si>
  <si>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</si>
  <si>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</si>
  <si>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</si>
  <si>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</si>
  <si>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</si>
  <si>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</si>
  <si>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</si>
  <si>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</si>
  <si>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</si>
  <si>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</si>
  <si>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</si>
  <si>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</si>
  <si>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</si>
  <si>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</si>
  <si>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</si>
  <si>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</si>
  <si>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</si>
  <si>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</si>
  <si>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</si>
  <si>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</si>
  <si>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</si>
  <si>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</si>
  <si>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</si>
  <si>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</si>
  <si>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</si>
  <si>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</si>
  <si>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</si>
  <si>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</si>
  <si>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</si>
  <si>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</si>
  <si>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</si>
  <si>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</si>
  <si>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</si>
  <si>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</si>
  <si>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</si>
  <si>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</si>
  <si>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</si>
  <si>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</si>
  <si>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</si>
  <si>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</si>
  <si>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</si>
  <si>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</si>
  <si>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</si>
  <si>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</si>
  <si>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</si>
  <si>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</si>
  <si>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</si>
  <si>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</si>
  <si>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</si>
  <si>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</si>
  <si>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</si>
  <si>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</si>
  <si>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</si>
  <si>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</si>
  <si>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</si>
  <si>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</si>
  <si>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</si>
  <si>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</si>
  <si>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</si>
  <si>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</si>
  <si>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</si>
  <si>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</si>
  <si>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</si>
  <si>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</si>
  <si>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</si>
  <si>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</si>
  <si>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</si>
  <si>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</si>
  <si>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</si>
  <si>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</si>
  <si>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</si>
  <si>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</si>
  <si>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</si>
  <si>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</si>
  <si>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</si>
  <si>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</si>
  <si>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</si>
  <si>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</si>
  <si>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</si>
  <si>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</si>
  <si>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</si>
  <si>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</si>
  <si>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</si>
  <si>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</si>
  <si>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</si>
  <si>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</si>
  <si>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</si>
  <si>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</si>
  <si>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</si>
  <si>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</si>
  <si>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</si>
  <si>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</si>
  <si>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</si>
  <si>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</si>
  <si>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</si>
  <si>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</si>
  <si>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</si>
  <si>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</si>
  <si>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</si>
  <si>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</si>
  <si>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</si>
  <si>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</si>
  <si>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</si>
  <si>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</si>
  <si>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</si>
  <si>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</si>
  <si>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</si>
  <si>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</si>
  <si>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</si>
  <si>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</si>
  <si>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</si>
  <si>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</si>
  <si>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</si>
  <si>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</si>
  <si>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</si>
  <si>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</si>
  <si>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</si>
  <si>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</si>
  <si>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</si>
  <si>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</si>
  <si>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</si>
  <si>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</si>
  <si>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</si>
  <si>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</si>
  <si>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</si>
  <si>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</si>
  <si>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</si>
  <si>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</si>
  <si>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</si>
  <si>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</si>
  <si>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</si>
  <si>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</si>
  <si>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</si>
  <si>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</si>
  <si>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</si>
  <si>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</si>
  <si>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</si>
  <si>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</si>
  <si>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</si>
  <si>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</si>
  <si>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</si>
  <si>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</si>
  <si>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</si>
  <si>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</si>
  <si>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</si>
  <si>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</si>
  <si>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</si>
  <si>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</si>
  <si>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</si>
  <si>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</si>
  <si>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</si>
  <si>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</si>
  <si>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</si>
  <si>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</si>
  <si>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</si>
  <si>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</si>
  <si>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</si>
  <si>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</si>
  <si>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</si>
  <si>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</si>
  <si>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</si>
  <si>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</si>
  <si>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</si>
  <si>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</si>
  <si>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</si>
  <si>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</si>
  <si>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</si>
  <si>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</si>
  <si>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</si>
  <si>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</si>
  <si>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</si>
  <si>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</si>
  <si>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</si>
  <si>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</si>
  <si>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</si>
  <si>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</si>
  <si>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</si>
  <si>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</si>
  <si>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</si>
  <si>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</si>
  <si>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</si>
  <si>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</si>
  <si>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</si>
  <si>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</si>
  <si>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</si>
  <si>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</si>
  <si>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</si>
  <si>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</si>
  <si>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</si>
  <si>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</si>
  <si>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</si>
  <si>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</si>
  <si>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</si>
  <si>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</si>
  <si>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</si>
  <si>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</si>
  <si>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</si>
  <si>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</si>
  <si>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</si>
  <si>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</si>
  <si>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</si>
  <si>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</si>
  <si>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</si>
  <si>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</si>
  <si>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</si>
  <si>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</si>
  <si>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</si>
  <si>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</si>
  <si>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</si>
  <si>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</si>
  <si>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</si>
  <si>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</si>
  <si>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</si>
  <si>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</si>
  <si>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</si>
  <si>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</si>
  <si>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</si>
  <si>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</si>
  <si>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</si>
  <si>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</si>
  <si>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</si>
  <si>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</si>
  <si>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</si>
  <si>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</si>
  <si>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</si>
  <si>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</si>
  <si>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</si>
  <si>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</si>
  <si>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</si>
  <si>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</si>
  <si>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</si>
  <si>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</si>
  <si>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</si>
  <si>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</si>
  <si>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</si>
  <si>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</si>
  <si>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</si>
  <si>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</si>
  <si>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</si>
  <si>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</si>
  <si>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</si>
  <si>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</si>
  <si>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</si>
  <si>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</si>
  <si>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</si>
  <si>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</si>
  <si>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</si>
  <si>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</si>
  <si>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</si>
  <si>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</si>
  <si>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</si>
  <si>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</si>
  <si>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</si>
  <si>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</si>
  <si>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</si>
  <si>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</si>
  <si>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</si>
  <si>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</si>
  <si>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</si>
  <si>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</si>
  <si>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</si>
  <si>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</si>
  <si>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</si>
  <si>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</si>
  <si>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</si>
  <si>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</si>
  <si>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</si>
  <si>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</si>
  <si>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</si>
  <si>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</si>
  <si>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</si>
  <si>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</si>
  <si>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</si>
  <si>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</si>
  <si>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</si>
  <si>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</si>
  <si>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</si>
  <si>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</si>
  <si>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</si>
  <si>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</si>
  <si>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</si>
  <si>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</si>
  <si>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</si>
  <si>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</si>
  <si>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</si>
  <si>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</si>
  <si>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</si>
  <si>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</si>
  <si>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</si>
  <si>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</si>
  <si>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</si>
  <si>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</si>
  <si>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</si>
  <si>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</si>
  <si>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</si>
  <si>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</si>
  <si>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</si>
  <si>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</si>
  <si>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</si>
  <si>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</si>
  <si>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</si>
  <si>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</si>
  <si>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</si>
  <si>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</si>
  <si>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</si>
  <si>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</si>
  <si>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</si>
  <si>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</si>
  <si>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</si>
  <si>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</si>
  <si>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</si>
  <si>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</si>
  <si>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</si>
  <si>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</si>
  <si>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</si>
  <si>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</si>
  <si>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</si>
  <si>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</si>
  <si>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</si>
  <si>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</si>
  <si>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</si>
  <si>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</si>
  <si>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</si>
  <si>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</si>
  <si>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</si>
  <si>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</si>
  <si>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</si>
  <si>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</si>
  <si>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</si>
  <si>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</si>
  <si>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</si>
  <si>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</si>
  <si>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</si>
  <si>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</si>
  <si>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</si>
  <si>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</si>
  <si>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</si>
  <si>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</si>
  <si>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</si>
  <si>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</si>
  <si>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</si>
  <si>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</si>
  <si>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</si>
  <si>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</si>
  <si>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</si>
  <si>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</si>
  <si>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</si>
  <si>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</si>
  <si>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</si>
  <si>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</si>
  <si>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</si>
  <si>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</si>
  <si>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</si>
  <si>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</si>
  <si>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</si>
  <si>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</si>
  <si>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</si>
  <si>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</si>
  <si>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</si>
  <si>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</si>
  <si>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</si>
  <si>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</si>
  <si>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</si>
  <si>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</si>
  <si>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</si>
  <si>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</si>
  <si>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</si>
  <si>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</si>
  <si>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</si>
  <si>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</si>
  <si>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</si>
  <si>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</si>
  <si>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</si>
  <si>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</si>
  <si>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</si>
  <si>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</si>
  <si>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</si>
  <si>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</si>
  <si>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</si>
  <si>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</si>
  <si>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</si>
  <si>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</si>
  <si>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</si>
  <si>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</si>
  <si>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</si>
  <si>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</si>
  <si>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</si>
  <si>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</si>
  <si>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</si>
  <si>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</si>
  <si>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</si>
  <si>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</si>
  <si>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</si>
  <si>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</si>
  <si>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</si>
  <si>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</si>
  <si>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</si>
  <si>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</si>
  <si>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</si>
  <si>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</si>
  <si>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</si>
  <si>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</si>
  <si>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</si>
  <si>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</si>
  <si>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</si>
  <si>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</si>
  <si>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</si>
  <si>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</si>
  <si>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</si>
  <si>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</si>
  <si>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</si>
  <si>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</si>
  <si>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</si>
  <si>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</si>
  <si>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</si>
  <si>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</si>
  <si>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</si>
  <si>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</si>
  <si>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</si>
  <si>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</si>
  <si>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</si>
  <si>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</si>
  <si>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</si>
  <si>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</si>
  <si>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</si>
  <si>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</si>
  <si>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</si>
  <si>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</si>
  <si>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</si>
  <si>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</si>
  <si>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</si>
  <si>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</si>
  <si>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</si>
  <si>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</si>
  <si>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</si>
  <si>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</si>
  <si>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</si>
  <si>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</si>
  <si>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</si>
  <si>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</si>
  <si>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</si>
  <si>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</si>
  <si>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</si>
  <si>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</si>
  <si>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</si>
  <si>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</si>
  <si>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</si>
  <si>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</si>
  <si>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</si>
  <si>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</si>
  <si>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</si>
  <si>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</si>
  <si>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</si>
  <si>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</si>
  <si>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</si>
  <si>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</si>
  <si>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</si>
  <si>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</si>
  <si>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</si>
  <si>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</si>
  <si>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</si>
  <si>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</si>
  <si>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</si>
  <si>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</si>
  <si>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</si>
  <si>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</si>
  <si>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</si>
  <si>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</si>
  <si>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</si>
  <si>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</si>
  <si>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</si>
  <si>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</si>
  <si>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</si>
  <si>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</si>
  <si>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</si>
  <si>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</si>
  <si>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</si>
  <si>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</si>
  <si>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</si>
  <si>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</si>
  <si>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</si>
  <si>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</si>
  <si>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</si>
  <si>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</si>
  <si>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</si>
  <si>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</si>
  <si>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</si>
  <si>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</si>
  <si>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</si>
  <si>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</si>
  <si>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</si>
  <si>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</si>
  <si>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</si>
  <si>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</si>
  <si>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</si>
  <si>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</si>
  <si>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</si>
  <si>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</si>
  <si>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</si>
  <si>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</si>
  <si>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</si>
  <si>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</si>
  <si>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</si>
  <si>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</si>
  <si>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</si>
  <si>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</si>
  <si>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</si>
  <si>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</si>
  <si>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</si>
  <si>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</si>
  <si>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</si>
  <si>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</si>
  <si>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</si>
  <si>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</si>
  <si>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</si>
  <si>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</si>
  <si>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</si>
  <si>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</si>
  <si>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</si>
  <si>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</si>
  <si>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</si>
  <si>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</si>
  <si>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</si>
  <si>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</si>
  <si>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</si>
  <si>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</si>
  <si>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</si>
  <si>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</si>
  <si>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</si>
  <si>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</si>
  <si>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</si>
  <si>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</si>
  <si>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</si>
  <si>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</si>
  <si>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</si>
  <si>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</si>
  <si>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</si>
  <si>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</si>
  <si>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</si>
  <si>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</si>
  <si>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</si>
  <si>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</si>
  <si>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</si>
  <si>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</si>
  <si>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</si>
  <si>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</si>
  <si>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</si>
  <si>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</si>
  <si>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</si>
  <si>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</si>
  <si>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</si>
  <si>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</si>
  <si>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</si>
  <si>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</si>
  <si>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</si>
  <si>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</si>
  <si>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</si>
  <si>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</si>
  <si>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</si>
  <si>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</si>
  <si>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</si>
  <si>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</si>
  <si>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</si>
  <si>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</si>
  <si>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</si>
  <si>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</si>
  <si>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</si>
  <si>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</si>
  <si>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</si>
  <si>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</si>
  <si>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</si>
  <si>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</si>
  <si>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</si>
  <si>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</si>
  <si>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</si>
  <si>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</si>
  <si>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</si>
  <si>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</si>
  <si>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</si>
  <si>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</si>
  <si>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</si>
  <si>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</si>
  <si>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</si>
  <si>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</si>
  <si>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</si>
  <si>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</si>
  <si>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</si>
  <si>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</si>
  <si>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</si>
  <si>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</si>
  <si>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</si>
  <si>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</si>
  <si>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</si>
  <si>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</si>
  <si>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</si>
  <si>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</si>
  <si>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</si>
  <si>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</si>
  <si>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</si>
  <si>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</si>
  <si>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</si>
  <si>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</si>
  <si>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</si>
  <si>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</si>
  <si>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</si>
  <si>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</si>
  <si>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</si>
  <si>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</si>
  <si>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</si>
  <si>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</si>
  <si>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</si>
  <si>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</si>
  <si>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</si>
  <si>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</si>
  <si>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</si>
  <si>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</si>
  <si>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</si>
  <si>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</si>
  <si>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</si>
  <si>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</si>
  <si>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</si>
  <si>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</si>
  <si>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</si>
  <si>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</si>
  <si>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</si>
  <si>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</si>
  <si>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</si>
  <si>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</si>
  <si>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</si>
  <si>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</si>
  <si>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</si>
  <si>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</si>
  <si>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</si>
  <si>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</si>
  <si>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</si>
  <si>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</si>
  <si>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</si>
  <si>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</si>
  <si>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</si>
  <si>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</si>
  <si>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</si>
  <si>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</si>
  <si>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</si>
  <si>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</si>
  <si>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</si>
  <si>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</si>
  <si>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</si>
  <si>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</si>
  <si>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</si>
  <si>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</si>
  <si>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</si>
  <si>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</si>
  <si>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</si>
  <si>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</si>
  <si>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</si>
  <si>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</si>
  <si>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</si>
  <si>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</si>
  <si>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</si>
  <si>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</si>
  <si>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</si>
  <si>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</si>
  <si>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</si>
  <si>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</si>
  <si>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</si>
  <si>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</si>
  <si>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</si>
  <si>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</si>
  <si>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</si>
  <si>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</si>
  <si>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</si>
  <si>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</si>
  <si>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</si>
  <si>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</si>
  <si>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</si>
  <si>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</si>
  <si>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</si>
  <si>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</si>
  <si>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</si>
  <si>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</si>
  <si>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</si>
  <si>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</si>
  <si>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</si>
  <si>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</si>
  <si>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</si>
  <si>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</si>
  <si>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</si>
  <si>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</si>
  <si>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</si>
  <si>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</si>
  <si>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</si>
  <si>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</si>
  <si>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</si>
  <si>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</si>
  <si>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</si>
  <si>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</si>
  <si>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</si>
  <si>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</si>
  <si>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</si>
  <si>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</si>
  <si>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</si>
  <si>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</si>
  <si>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</si>
  <si>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</si>
  <si>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</si>
  <si>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</si>
  <si>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</si>
  <si>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</si>
  <si>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</si>
  <si>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</si>
  <si>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</si>
  <si>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</si>
  <si>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</si>
  <si>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</si>
  <si>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</si>
  <si>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</si>
  <si>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</si>
  <si>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</si>
  <si>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</si>
  <si>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</si>
  <si>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</si>
  <si>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</si>
  <si>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</si>
  <si>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</si>
  <si>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</si>
  <si>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</si>
  <si>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</si>
  <si>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</si>
  <si>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</si>
  <si>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</si>
  <si>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</si>
  <si>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</si>
  <si>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</si>
  <si>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</si>
  <si>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</si>
  <si>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</si>
  <si>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</si>
  <si>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</si>
  <si>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</si>
  <si>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</si>
  <si>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</si>
  <si>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</si>
  <si>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</si>
  <si>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</si>
  <si>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</si>
  <si>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</si>
  <si>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</si>
  <si>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</si>
  <si>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</si>
  <si>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</si>
  <si>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</si>
  <si>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</si>
  <si>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</si>
  <si>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</si>
  <si>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</si>
  <si>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</si>
  <si>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</si>
  <si>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</si>
  <si>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</si>
  <si>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</si>
  <si>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</si>
  <si>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</si>
  <si>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</si>
  <si>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</si>
  <si>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</si>
  <si>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</si>
  <si>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</si>
  <si>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</si>
  <si>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</si>
  <si>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</si>
  <si>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</si>
  <si>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</si>
  <si>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</si>
  <si>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</si>
  <si>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</si>
  <si>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</si>
  <si>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</si>
  <si>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</si>
  <si>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</si>
  <si>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</si>
  <si>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</si>
  <si>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</si>
  <si>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</si>
  <si>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</si>
  <si>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</si>
  <si>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</si>
  <si>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</si>
  <si>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</si>
  <si>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</si>
  <si>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</si>
  <si>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</si>
  <si>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</si>
  <si>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</si>
  <si>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</si>
  <si>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</si>
  <si>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</si>
  <si>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</si>
  <si>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</si>
  <si>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</si>
  <si>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</si>
  <si>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</si>
  <si>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</si>
  <si>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</si>
  <si>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</si>
  <si>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</si>
  <si>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</si>
  <si>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</si>
  <si>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</si>
  <si>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</si>
  <si>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</si>
  <si>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</si>
  <si>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</si>
  <si>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</si>
  <si>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</si>
  <si>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</si>
  <si>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</si>
  <si>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</si>
  <si>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</si>
  <si>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</si>
  <si>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</si>
  <si>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</si>
  <si>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</si>
  <si>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</si>
  <si>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</si>
  <si>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</si>
  <si>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</si>
  <si>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</si>
  <si>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</si>
  <si>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</si>
  <si>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</si>
  <si>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</si>
  <si>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</si>
  <si>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</si>
  <si>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</si>
  <si>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</si>
  <si>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</si>
  <si>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</si>
  <si>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</si>
  <si>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</si>
  <si>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</si>
  <si>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</si>
  <si>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</si>
  <si>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</si>
  <si>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</si>
  <si>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</si>
  <si>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</si>
  <si>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</si>
  <si>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</si>
  <si>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</si>
  <si>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</si>
  <si>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</si>
  <si>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</si>
  <si>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</si>
  <si>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</si>
  <si>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</si>
  <si>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</si>
  <si>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</si>
  <si>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</si>
  <si>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</si>
  <si>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</si>
  <si>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</si>
  <si>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</si>
  <si>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</si>
  <si>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</si>
  <si>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</si>
  <si>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</si>
  <si>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</si>
  <si>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</si>
  <si>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</si>
  <si>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</si>
  <si>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</si>
  <si>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</si>
  <si>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</si>
  <si>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</si>
  <si>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</si>
  <si>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</si>
  <si>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</si>
  <si>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</si>
  <si>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</si>
  <si>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</si>
  <si>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</si>
  <si>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</si>
  <si>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</si>
  <si>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</si>
  <si>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</si>
  <si>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</si>
  <si>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</si>
  <si>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</si>
  <si>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</si>
  <si>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</si>
  <si>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</si>
  <si>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</si>
  <si>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</si>
  <si>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</si>
  <si>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</si>
  <si>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</si>
  <si>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</si>
  <si>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</si>
  <si>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</si>
  <si>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</si>
  <si>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</si>
  <si>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</si>
  <si>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</si>
  <si>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</si>
  <si>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</si>
  <si>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</si>
  <si>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</si>
  <si>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</si>
  <si>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</si>
  <si>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</si>
  <si>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</si>
  <si>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</si>
  <si>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</si>
  <si>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</si>
  <si>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</si>
  <si>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</si>
  <si>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</si>
  <si>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</si>
  <si>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</si>
  <si>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</si>
  <si>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</si>
  <si>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</si>
  <si>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</si>
  <si>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</si>
  <si>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</si>
  <si>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</si>
  <si>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</si>
  <si>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</si>
  <si>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</si>
  <si>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</si>
  <si>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</si>
  <si>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</si>
  <si>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</si>
  <si>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</si>
  <si>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</si>
  <si>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</si>
  <si>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</si>
  <si>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</si>
  <si>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</si>
  <si>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</si>
  <si>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</si>
  <si>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</si>
  <si>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</si>
  <si>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</si>
  <si>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</si>
  <si>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</si>
  <si>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</si>
  <si>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</si>
  <si>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</si>
  <si>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</si>
  <si>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</si>
  <si>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</si>
  <si>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</si>
  <si>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</si>
  <si>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</si>
  <si>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</si>
  <si>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</si>
  <si>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</si>
  <si>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</si>
  <si>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</si>
  <si>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</si>
  <si>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</si>
  <si>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</si>
  <si>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</si>
  <si>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</si>
  <si>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</si>
  <si>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</si>
  <si>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</si>
  <si>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</si>
  <si>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</si>
  <si>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</si>
  <si>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</si>
  <si>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</si>
  <si>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</si>
  <si>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</si>
  <si>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</si>
  <si>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</si>
  <si>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</si>
  <si>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</si>
  <si>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</si>
  <si>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</si>
  <si>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</si>
  <si>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</si>
  <si>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</si>
  <si>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</si>
  <si>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</si>
  <si>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</si>
  <si>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</si>
  <si>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</si>
  <si>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</si>
  <si>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</si>
  <si>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</si>
  <si>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</si>
  <si>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</si>
  <si>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</si>
  <si>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</si>
  <si>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</si>
  <si>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</si>
  <si>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</si>
  <si>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</si>
  <si>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</si>
  <si>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</si>
  <si>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</si>
  <si>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</si>
  <si>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</si>
  <si>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</si>
  <si>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</si>
  <si>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</si>
  <si>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</si>
  <si>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</si>
  <si>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</si>
  <si>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</si>
  <si>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</si>
  <si>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</si>
  <si>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</si>
  <si>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</si>
  <si>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</si>
  <si>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</si>
  <si>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</si>
  <si>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</si>
  <si>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</si>
  <si>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</si>
  <si>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</si>
  <si>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</si>
  <si>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</si>
  <si>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</si>
  <si>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</si>
  <si>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</si>
  <si>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</si>
  <si>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</si>
  <si>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</si>
  <si>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</si>
  <si>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</si>
  <si>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</si>
  <si>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</si>
  <si>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</si>
  <si>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</si>
  <si>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</si>
  <si>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</si>
  <si>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</si>
  <si>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</si>
  <si>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</si>
  <si>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</si>
  <si>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</si>
  <si>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</si>
  <si>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</si>
  <si>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</si>
  <si>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</si>
  <si>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</si>
  <si>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</si>
  <si>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</si>
  <si>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</si>
  <si>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</si>
  <si>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</si>
  <si>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</si>
  <si>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</si>
  <si>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</si>
  <si>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</si>
  <si>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</si>
  <si>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</si>
  <si>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</si>
  <si>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</si>
  <si>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</si>
  <si>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</si>
  <si>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</si>
  <si>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</si>
  <si>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</si>
  <si>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</si>
  <si>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</si>
  <si>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</si>
  <si>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</si>
  <si>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</si>
  <si>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</si>
  <si>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</si>
  <si>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</si>
  <si>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</si>
  <si>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</si>
  <si>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</si>
  <si>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</si>
  <si>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</si>
  <si>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</si>
  <si>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</si>
  <si>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</si>
  <si>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</si>
  <si>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</si>
  <si>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</si>
  <si>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</si>
  <si>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</si>
  <si>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</si>
  <si>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</si>
  <si>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</si>
  <si>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</si>
  <si>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</si>
  <si>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</si>
  <si>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</si>
  <si>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</si>
  <si>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</si>
  <si>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</si>
  <si>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</si>
  <si>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</si>
  <si>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</si>
  <si>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</si>
  <si>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</si>
  <si>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</si>
  <si>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</si>
  <si>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</si>
  <si>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</si>
  <si>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</si>
  <si>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</si>
  <si>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</si>
  <si>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</si>
  <si>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</si>
  <si>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</si>
  <si>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</si>
  <si>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</si>
  <si>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</si>
  <si>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</si>
  <si>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</si>
  <si>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</si>
  <si>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</si>
  <si>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</si>
  <si>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</si>
  <si>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</si>
  <si>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</si>
  <si>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</si>
  <si>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</si>
  <si>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</si>
  <si>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</si>
  <si>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</si>
  <si>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</si>
  <si>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</si>
  <si>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</si>
  <si>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</si>
  <si>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</si>
  <si>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</si>
  <si>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</si>
  <si>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</si>
  <si>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</si>
  <si>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</si>
  <si>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</si>
  <si>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</si>
  <si>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</si>
  <si>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</si>
  <si>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</si>
  <si>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</si>
  <si>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</si>
  <si>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</si>
  <si>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</si>
  <si>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</si>
  <si>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</si>
  <si>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</si>
  <si>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</si>
  <si>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</si>
  <si>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</si>
  <si>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</si>
  <si>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</si>
  <si>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</si>
  <si>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</si>
  <si>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</si>
  <si>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</si>
  <si>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</si>
  <si>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</si>
  <si>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</si>
  <si>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</si>
  <si>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</si>
  <si>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</si>
  <si>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</si>
  <si>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</si>
  <si>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</si>
  <si>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</si>
  <si>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</si>
  <si>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</si>
  <si>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</si>
  <si>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</si>
  <si>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</si>
  <si>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</si>
  <si>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</si>
  <si>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</si>
  <si>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</si>
  <si>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</si>
  <si>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</si>
  <si>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</si>
  <si>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</si>
  <si>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</si>
  <si>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</si>
  <si>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</si>
  <si>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</si>
  <si>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</si>
  <si>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</si>
  <si>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</si>
  <si>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</si>
  <si>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</si>
  <si>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</si>
  <si>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</si>
  <si>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</si>
  <si>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</si>
  <si>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</si>
  <si>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</si>
  <si>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</si>
  <si>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</si>
  <si>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</si>
  <si>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</si>
  <si>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</si>
  <si>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</si>
  <si>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</si>
  <si>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</si>
  <si>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</si>
  <si>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</si>
  <si>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</si>
  <si>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</si>
  <si>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</si>
  <si>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</si>
  <si>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</si>
  <si>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</si>
  <si>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</si>
  <si>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</si>
  <si>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</si>
  <si>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</si>
  <si>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</si>
  <si>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</si>
  <si>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</si>
  <si>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</si>
  <si>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</si>
  <si>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</si>
  <si>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</si>
  <si>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</si>
  <si>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</si>
  <si>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</si>
  <si>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</si>
  <si>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</si>
  <si>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</si>
  <si>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</si>
  <si>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</si>
  <si>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</si>
  <si>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</si>
  <si>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</si>
  <si>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</si>
  <si>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</si>
  <si>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</si>
  <si>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</si>
  <si>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</si>
  <si>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</si>
  <si>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</si>
  <si>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</si>
  <si>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</si>
  <si>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</si>
  <si>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</si>
  <si>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</si>
  <si>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</si>
  <si>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</si>
  <si>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</si>
  <si>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</si>
  <si>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</si>
  <si>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</si>
  <si>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</si>
  <si>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</si>
  <si>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</si>
  <si>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</si>
  <si>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</si>
  <si>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</si>
  <si>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</si>
  <si>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</si>
  <si>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</si>
  <si>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</si>
  <si>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</si>
  <si>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</si>
  <si>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</si>
  <si>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</si>
  <si>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</si>
  <si>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</si>
  <si>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</si>
  <si>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</si>
  <si>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</si>
  <si>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</si>
  <si>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</si>
  <si>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</si>
  <si>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</si>
  <si>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</si>
  <si>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</si>
  <si>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</si>
  <si>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</si>
  <si>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</si>
  <si>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</si>
  <si>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</si>
  <si>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</si>
  <si>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</si>
  <si>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</si>
  <si>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</si>
  <si>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</si>
  <si>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</si>
  <si>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</si>
  <si>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</si>
  <si>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</si>
  <si>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</si>
  <si>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</si>
  <si>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</si>
  <si>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</si>
  <si>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</si>
  <si>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</si>
  <si>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</si>
  <si>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</si>
  <si>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</si>
  <si>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</si>
  <si>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</si>
  <si>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</si>
  <si>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</si>
  <si>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</si>
  <si>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</si>
  <si>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</si>
  <si>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</si>
  <si>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</si>
  <si>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</si>
  <si>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</si>
  <si>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</si>
  <si>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</si>
  <si>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</si>
  <si>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</si>
  <si>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</si>
  <si>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</si>
  <si>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</si>
  <si>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</si>
  <si>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</si>
  <si>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</si>
  <si>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</si>
  <si>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</si>
  <si>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</si>
  <si>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</si>
  <si>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</si>
  <si>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</si>
  <si>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</si>
  <si>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</si>
  <si>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</si>
  <si>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</si>
  <si>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</si>
  <si>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</si>
  <si>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</si>
  <si>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</si>
  <si>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</si>
  <si>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</si>
  <si>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</si>
  <si>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</si>
  <si>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</si>
  <si>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</si>
  <si>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</si>
  <si>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</si>
  <si>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</si>
  <si>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</si>
  <si>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</si>
  <si>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</si>
  <si>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</si>
  <si>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</si>
  <si>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</si>
  <si>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</si>
  <si>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</si>
  <si>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</si>
  <si>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</si>
  <si>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</si>
  <si>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</si>
  <si>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</si>
  <si>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</si>
  <si>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</si>
  <si>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</si>
  <si>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</si>
  <si>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</si>
  <si>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</si>
  <si>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</si>
  <si>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</si>
  <si>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</si>
  <si>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</si>
  <si>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</si>
  <si>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</si>
  <si>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</si>
  <si>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</si>
  <si>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</si>
  <si>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</si>
  <si>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</si>
  <si>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</si>
  <si>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</si>
  <si>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</si>
  <si>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</si>
  <si>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</si>
  <si>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</si>
  <si>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</si>
  <si>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</si>
  <si>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</si>
  <si>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</si>
  <si>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</si>
  <si>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</si>
  <si>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</si>
  <si>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</si>
  <si>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</si>
  <si>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</si>
  <si>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</si>
  <si>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</si>
  <si>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</si>
  <si>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</si>
  <si>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</si>
  <si>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</si>
  <si>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</si>
  <si>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</si>
  <si>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</si>
  <si>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</si>
  <si>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</si>
  <si>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</si>
  <si>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</si>
  <si>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</si>
  <si>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</si>
  <si>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</si>
  <si>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</si>
  <si>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</si>
  <si>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</si>
  <si>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</si>
  <si>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</si>
  <si>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</si>
  <si>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</si>
  <si>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</si>
  <si>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</si>
  <si>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</si>
  <si>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</si>
  <si>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</si>
  <si>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</si>
  <si>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</si>
  <si>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</si>
  <si>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</si>
  <si>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</si>
  <si>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</si>
  <si>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</si>
  <si>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</si>
  <si>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</si>
  <si>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</si>
  <si>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</si>
  <si>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</si>
  <si>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</si>
  <si>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</si>
  <si>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</si>
  <si>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</si>
  <si>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</si>
  <si>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</si>
  <si>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</si>
  <si>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</si>
  <si>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</si>
  <si>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</si>
  <si>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</si>
  <si>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</si>
  <si>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</si>
  <si>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</si>
  <si>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</si>
  <si>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</si>
  <si>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</si>
  <si>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</si>
  <si>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</si>
  <si>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</si>
  <si>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</si>
  <si>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</si>
  <si>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</si>
  <si>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</si>
  <si>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</si>
  <si>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</si>
  <si>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</si>
  <si>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</si>
  <si>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</si>
  <si>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</si>
  <si>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</si>
  <si>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</si>
  <si>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</si>
  <si>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</si>
  <si>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</si>
  <si>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</si>
  <si>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</si>
  <si>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</si>
  <si>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</si>
  <si>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</si>
  <si>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</si>
  <si>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</si>
  <si>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</si>
  <si>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</si>
  <si>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</si>
  <si>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</si>
  <si>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</si>
  <si>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</si>
  <si>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</si>
  <si>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</si>
  <si>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</si>
  <si>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</si>
  <si>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</si>
  <si>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</si>
  <si>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</si>
  <si>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</si>
  <si>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</si>
  <si>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</si>
  <si>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</si>
  <si>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</si>
  <si>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</si>
  <si>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</si>
  <si>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</si>
  <si>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</si>
  <si>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</si>
  <si>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</si>
  <si>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</si>
  <si>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</si>
  <si>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</si>
  <si>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</si>
  <si>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</si>
  <si>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</si>
  <si>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</si>
  <si>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</si>
  <si>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</si>
  <si>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</si>
  <si>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</si>
  <si>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</si>
  <si>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</si>
  <si>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</si>
  <si>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</si>
  <si>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</si>
  <si>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</si>
  <si>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</si>
  <si>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</si>
  <si>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</si>
  <si>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</si>
  <si>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</si>
  <si>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</si>
  <si>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</si>
  <si>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</si>
  <si>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</si>
  <si>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</si>
  <si>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</si>
  <si>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</si>
  <si>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</si>
  <si>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</si>
  <si>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</si>
  <si>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</si>
  <si>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</si>
  <si>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</si>
  <si>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</si>
  <si>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</si>
  <si>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</si>
  <si>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</si>
  <si>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</si>
  <si>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</si>
  <si>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</si>
  <si>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</si>
  <si>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</si>
  <si>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</si>
  <si>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</si>
  <si>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</si>
  <si>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</si>
  <si>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</si>
  <si>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</si>
  <si>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</si>
  <si>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</si>
  <si>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</si>
  <si>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</si>
  <si>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</si>
  <si>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</si>
  <si>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</si>
  <si>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</si>
  <si>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</si>
  <si>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</si>
  <si>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</si>
  <si>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</si>
  <si>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</si>
  <si>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</si>
  <si>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</si>
  <si>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</si>
  <si>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</si>
  <si>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</si>
  <si>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</si>
  <si>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</si>
  <si>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</si>
  <si>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</si>
  <si>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</si>
  <si>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</si>
  <si>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</si>
  <si>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</si>
  <si>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</si>
  <si>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</si>
  <si>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</si>
  <si>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</si>
  <si>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</si>
  <si>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</si>
  <si>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</si>
  <si>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</si>
  <si>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</si>
  <si>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</si>
  <si>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</si>
  <si>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</si>
  <si>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</si>
  <si>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</si>
  <si>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</si>
  <si>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</si>
  <si>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</si>
  <si>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</si>
  <si>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</si>
  <si>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</si>
  <si>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</si>
  <si>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</si>
  <si>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</si>
  <si>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</si>
  <si>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</si>
  <si>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</si>
  <si>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</si>
  <si>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</si>
  <si>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</si>
  <si>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</si>
  <si>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</si>
  <si>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</si>
  <si>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</si>
  <si>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</si>
  <si>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</si>
  <si>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</si>
  <si>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</si>
  <si>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</si>
  <si>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</si>
  <si>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</si>
  <si>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</si>
  <si>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</si>
  <si>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</si>
  <si>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</si>
  <si>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</si>
  <si>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</si>
  <si>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</si>
  <si>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</si>
  <si>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</si>
  <si>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</si>
  <si>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</si>
  <si>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</si>
  <si>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</si>
  <si>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</si>
  <si>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</si>
  <si>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</si>
  <si>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</si>
  <si>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</si>
  <si>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</si>
  <si>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</si>
  <si>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</si>
  <si>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</si>
  <si>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</si>
  <si>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</si>
  <si>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</si>
  <si>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</si>
  <si>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</si>
  <si>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</si>
  <si>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</si>
  <si>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</si>
  <si>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</si>
  <si>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</si>
  <si>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</si>
  <si>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</si>
  <si>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</si>
  <si>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</si>
  <si>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</si>
  <si>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</si>
  <si>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</si>
  <si>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</si>
  <si>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</si>
  <si>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</si>
  <si>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</si>
  <si>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</si>
  <si>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</si>
  <si>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</si>
  <si>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</si>
  <si>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</si>
  <si>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</si>
  <si>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</si>
  <si>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</si>
  <si>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</si>
  <si>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</si>
  <si>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</si>
  <si>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</si>
  <si>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</si>
  <si>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</si>
  <si>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</si>
  <si>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</si>
  <si>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</si>
  <si>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</si>
  <si>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</si>
  <si>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</si>
  <si>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</si>
  <si>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</si>
  <si>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</si>
  <si>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</si>
  <si>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</si>
  <si>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</si>
  <si>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</si>
  <si>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</si>
  <si>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</si>
  <si>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</si>
  <si>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</si>
  <si>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</si>
  <si>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</si>
  <si>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</si>
  <si>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</si>
  <si>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</si>
  <si>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</si>
  <si>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</si>
  <si>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</si>
  <si>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</si>
  <si>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</si>
  <si>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</si>
  <si>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</si>
  <si>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</si>
  <si>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</si>
  <si>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</si>
  <si>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</si>
  <si>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</si>
  <si>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</si>
  <si>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</si>
  <si>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</si>
  <si>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</si>
  <si>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</si>
  <si>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</si>
  <si>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</si>
  <si>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</si>
  <si>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</si>
  <si>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</si>
  <si>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</si>
  <si>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</si>
  <si>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</si>
  <si>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</si>
  <si>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</si>
  <si>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</si>
  <si>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</si>
  <si>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</si>
  <si>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</si>
  <si>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</si>
  <si>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</si>
  <si>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</si>
  <si>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</si>
  <si>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</si>
  <si>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</si>
  <si>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</si>
  <si>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</si>
  <si>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</si>
  <si>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</si>
  <si>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</si>
  <si>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</si>
  <si>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</si>
  <si>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</si>
  <si>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</si>
  <si>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</si>
  <si>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</si>
  <si>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</si>
  <si>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</si>
  <si>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</si>
  <si>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</si>
  <si>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</si>
  <si>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</si>
  <si>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</si>
  <si>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</si>
  <si>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</si>
  <si>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</si>
  <si>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</si>
  <si>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</si>
  <si>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</si>
  <si>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</si>
  <si>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</si>
  <si>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</si>
  <si>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</si>
  <si>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</si>
  <si>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</si>
  <si>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</si>
  <si>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</si>
  <si>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</si>
  <si>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</si>
  <si>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</si>
  <si>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</si>
  <si>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</si>
  <si>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</si>
  <si>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</si>
  <si>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</si>
  <si>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</si>
  <si>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</si>
  <si>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</si>
  <si>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</si>
  <si>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</si>
  <si>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</si>
  <si>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</si>
  <si>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</si>
  <si>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</si>
  <si>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</si>
  <si>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</si>
  <si>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</si>
  <si>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</si>
  <si>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</si>
  <si>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</si>
  <si>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</si>
  <si>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</si>
  <si>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</si>
  <si>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</si>
  <si>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</si>
  <si>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</si>
  <si>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</si>
  <si>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</si>
  <si>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</si>
  <si>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</si>
  <si>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</si>
  <si>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</si>
  <si>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</si>
  <si>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</si>
  <si>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</si>
  <si>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</si>
  <si>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</si>
  <si>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</si>
  <si>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</si>
  <si>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</si>
  <si>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</si>
  <si>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</si>
  <si>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</si>
  <si>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</si>
  <si>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</si>
  <si>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</si>
  <si>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</si>
  <si>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</si>
  <si>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</si>
  <si>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</si>
  <si>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</si>
  <si>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</si>
  <si>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</si>
  <si>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</si>
  <si>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</si>
  <si>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</si>
  <si>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</si>
  <si>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</si>
  <si>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</si>
  <si>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</si>
  <si>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</si>
  <si>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</si>
  <si>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</si>
  <si>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</si>
  <si>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</si>
  <si>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</si>
  <si>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</si>
  <si>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</si>
  <si>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</si>
  <si>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</si>
  <si>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</si>
  <si>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</si>
  <si>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</si>
  <si>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</si>
  <si>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</si>
  <si>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</si>
  <si>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</si>
  <si>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</si>
  <si>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</si>
  <si>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</si>
  <si>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</si>
  <si>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</si>
  <si>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</si>
  <si>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</si>
  <si>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</si>
  <si>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</si>
  <si>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</si>
  <si>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</si>
  <si>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</si>
  <si>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</si>
  <si>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</si>
  <si>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</si>
  <si>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</si>
  <si>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</si>
  <si>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</si>
  <si>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</si>
  <si>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</si>
  <si>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</si>
  <si>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</si>
  <si>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</si>
  <si>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</si>
  <si>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</si>
  <si>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</si>
  <si>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</si>
  <si>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</si>
  <si>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</si>
  <si>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</si>
  <si>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</si>
  <si>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</si>
  <si>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</si>
  <si>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</si>
  <si>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</si>
  <si>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</si>
  <si>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</si>
  <si>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</si>
  <si>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</si>
  <si>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</si>
  <si>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</si>
  <si>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</si>
  <si>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</si>
  <si>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</si>
  <si>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</si>
  <si>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</si>
  <si>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</si>
  <si>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</si>
  <si>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</si>
  <si>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</si>
  <si>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</si>
  <si>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</si>
  <si>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</si>
  <si>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</si>
  <si>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</si>
  <si>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</si>
  <si>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</si>
  <si>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</si>
  <si>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</si>
  <si>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</si>
  <si>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</si>
  <si>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</si>
  <si>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</si>
  <si>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</si>
  <si>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</si>
  <si>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</si>
  <si>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</si>
  <si>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</si>
  <si>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</si>
  <si>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</si>
  <si>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</si>
  <si>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</si>
  <si>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</si>
  <si>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</si>
  <si>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</si>
  <si>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</si>
  <si>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</si>
  <si>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</si>
  <si>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</si>
  <si>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</si>
  <si>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</si>
  <si>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</si>
  <si>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</si>
  <si>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</si>
  <si>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</si>
  <si>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</si>
  <si>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</si>
  <si>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</si>
  <si>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</si>
  <si>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</si>
  <si>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</si>
  <si>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</si>
  <si>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</si>
  <si>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</si>
  <si>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</si>
  <si>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</si>
  <si>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</si>
  <si>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</si>
  <si>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</si>
  <si>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</si>
  <si>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</si>
  <si>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</si>
  <si>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</si>
  <si>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</si>
  <si>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</si>
  <si>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</si>
  <si>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</si>
  <si>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</si>
  <si>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</si>
  <si>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</si>
  <si>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</si>
  <si>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</si>
  <si>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</si>
  <si>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</si>
  <si>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</si>
  <si>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</si>
  <si>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</si>
  <si>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</si>
  <si>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</si>
  <si>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</si>
  <si>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</si>
  <si>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</si>
  <si>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</si>
  <si>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</si>
  <si>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</si>
  <si>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</si>
  <si>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</si>
  <si>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</si>
  <si>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</si>
  <si>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</si>
  <si>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</si>
  <si>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</si>
  <si>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</si>
  <si>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</si>
  <si>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</si>
  <si>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</si>
  <si>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</si>
  <si>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</si>
  <si>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</si>
  <si>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</si>
  <si>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</si>
  <si>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</si>
  <si>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</si>
  <si>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</si>
  <si>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</si>
  <si>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</si>
  <si>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</si>
  <si>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</si>
  <si>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</si>
  <si>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</si>
  <si>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</si>
  <si>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</si>
  <si>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</si>
  <si>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</si>
  <si>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</si>
  <si>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</si>
  <si>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</si>
  <si>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</si>
  <si>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</si>
  <si>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</si>
  <si>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</si>
  <si>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</si>
  <si>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</si>
  <si>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</si>
  <si>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</si>
  <si>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</si>
  <si>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</si>
  <si>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</si>
  <si>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</si>
  <si>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</si>
  <si>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</si>
  <si>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</si>
  <si>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</si>
  <si>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</si>
  <si>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</si>
  <si>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</si>
  <si>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</si>
  <si>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</si>
  <si>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</si>
  <si>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</si>
  <si>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</si>
  <si>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</si>
  <si>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</si>
  <si>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</si>
  <si>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</si>
  <si>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</si>
  <si>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</si>
  <si>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</si>
  <si>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</si>
  <si>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</si>
  <si>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</si>
  <si>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</si>
  <si>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</si>
  <si>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</si>
  <si>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</si>
  <si>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</si>
  <si>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</si>
  <si>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</si>
  <si>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</si>
  <si>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</si>
  <si>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</si>
  <si>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</si>
  <si>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</si>
  <si>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</si>
  <si>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</si>
  <si>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</si>
  <si>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</si>
  <si>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</si>
  <si>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</si>
  <si>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</si>
  <si>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</si>
  <si>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</si>
  <si>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</si>
  <si>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</si>
  <si>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</si>
  <si>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</si>
  <si>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</si>
  <si>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</si>
  <si>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</si>
  <si>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</si>
  <si>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</si>
  <si>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</si>
  <si>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</si>
  <si>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</si>
  <si>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</si>
  <si>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</si>
  <si>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</si>
  <si>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</si>
  <si>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</si>
  <si>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</si>
  <si>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</si>
  <si>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</si>
  <si>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</si>
  <si>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</si>
  <si>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</si>
  <si>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</si>
  <si>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</si>
  <si>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</si>
  <si>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</si>
  <si>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</si>
  <si>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</si>
  <si>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</si>
  <si>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</si>
  <si>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</si>
  <si>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</si>
  <si>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</si>
  <si>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</si>
  <si>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</si>
  <si>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</si>
  <si>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</si>
  <si>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</si>
  <si>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</si>
  <si>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</si>
  <si>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</si>
  <si>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</si>
  <si>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</si>
  <si>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</si>
  <si>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</si>
  <si>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</si>
  <si>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</si>
  <si>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</si>
  <si>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</si>
  <si>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</si>
  <si>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</si>
  <si>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</si>
  <si>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</si>
  <si>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</si>
  <si>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</si>
  <si>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</si>
  <si>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</si>
  <si>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</si>
  <si>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</si>
  <si>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</si>
  <si>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</si>
  <si>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</si>
  <si>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</si>
  <si>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</si>
  <si>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</si>
  <si>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</si>
  <si>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</si>
  <si>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</si>
  <si>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</si>
  <si>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</si>
  <si>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</si>
  <si>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</si>
  <si>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</si>
  <si>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</si>
  <si>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</si>
  <si>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</si>
  <si>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</si>
  <si>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</si>
  <si>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</si>
  <si>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</si>
  <si>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</si>
  <si>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</si>
  <si>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</si>
  <si>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</si>
  <si>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</si>
  <si>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</si>
  <si>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</si>
  <si>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</si>
  <si>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</si>
  <si>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</si>
  <si>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</si>
  <si>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</si>
  <si>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</si>
  <si>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</si>
  <si>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</si>
  <si>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</si>
  <si>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</si>
  <si>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</si>
  <si>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</si>
  <si>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</si>
  <si>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</si>
  <si>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</si>
  <si>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</si>
  <si>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</si>
  <si>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</si>
  <si>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</si>
  <si>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</si>
  <si>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</si>
  <si>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</si>
  <si>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</si>
  <si>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</si>
  <si>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</si>
  <si>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</si>
  <si>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</si>
  <si>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</si>
  <si>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</si>
  <si>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</si>
  <si>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</si>
  <si>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</si>
  <si>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</si>
  <si>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</si>
  <si>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</si>
  <si>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</si>
  <si>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</si>
  <si>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</si>
  <si>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</si>
  <si>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</si>
  <si>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</si>
  <si>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</si>
  <si>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</si>
  <si>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</si>
  <si>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</si>
  <si>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</si>
  <si>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</si>
  <si>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</si>
  <si>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</si>
  <si>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</si>
  <si>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</si>
  <si>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</si>
  <si>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</si>
  <si>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</si>
  <si>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</si>
  <si>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</si>
  <si>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</si>
  <si>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</si>
  <si>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</si>
  <si>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</si>
  <si>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</si>
  <si>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</si>
  <si>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</si>
  <si>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</si>
  <si>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</si>
  <si>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</si>
  <si>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</si>
  <si>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</si>
  <si>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</si>
  <si>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</si>
  <si>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</si>
  <si>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</si>
  <si>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</si>
  <si>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</si>
  <si>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</si>
  <si>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</si>
  <si>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</si>
  <si>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</si>
  <si>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</si>
  <si>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</si>
  <si>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</si>
  <si>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</si>
  <si>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</si>
  <si>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</si>
  <si>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</si>
  <si>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</si>
  <si>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</si>
  <si>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</si>
  <si>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</si>
  <si>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</si>
  <si>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</si>
  <si>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</si>
  <si>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</si>
  <si>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</si>
  <si>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</si>
  <si>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</si>
  <si>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</si>
  <si>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</si>
  <si>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</si>
  <si>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</si>
  <si>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</si>
  <si>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</si>
  <si>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</si>
  <si>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</si>
  <si>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</si>
  <si>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</si>
  <si>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</si>
  <si>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</si>
  <si>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</si>
  <si>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</si>
  <si>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</si>
  <si>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</si>
  <si>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</si>
  <si>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</si>
  <si>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</si>
  <si>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</si>
  <si>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</si>
  <si>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</si>
  <si>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</si>
  <si>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</si>
  <si>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</si>
  <si>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</si>
  <si>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</si>
  <si>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</si>
  <si>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</si>
  <si>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</si>
  <si>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</si>
  <si>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</si>
  <si>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</si>
  <si>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</si>
  <si>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</si>
  <si>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</si>
  <si>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</si>
  <si>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</si>
  <si>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</si>
  <si>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</si>
  <si>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</si>
  <si>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</si>
  <si>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</si>
  <si>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</si>
  <si>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</si>
  <si>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</si>
  <si>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</si>
  <si>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</si>
  <si>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</si>
  <si>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</si>
  <si>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</si>
  <si>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</si>
  <si>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</si>
  <si>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</si>
  <si>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</si>
  <si>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</si>
  <si>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</si>
  <si>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</si>
  <si>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</si>
  <si>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</si>
  <si>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</si>
  <si>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</si>
  <si>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</si>
  <si>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</si>
  <si>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</si>
  <si>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</si>
  <si>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</si>
  <si>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</si>
  <si>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</si>
  <si>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</si>
  <si>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</si>
  <si>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</si>
  <si>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</si>
  <si>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</si>
  <si>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</si>
  <si>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</si>
  <si>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</si>
  <si>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</si>
  <si>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</si>
  <si>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</si>
  <si>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</si>
  <si>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</si>
  <si>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</si>
  <si>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</si>
  <si>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</si>
  <si>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</si>
  <si>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</si>
  <si>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</si>
  <si>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</si>
  <si>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</si>
  <si>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</si>
  <si>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</si>
  <si>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</si>
  <si>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</si>
  <si>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</si>
  <si>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</si>
  <si>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</si>
  <si>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</si>
  <si>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</si>
  <si>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</si>
  <si>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</si>
  <si>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</si>
  <si>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</si>
  <si>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</si>
  <si>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</si>
  <si>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</si>
  <si>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</si>
  <si>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</si>
  <si>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</si>
  <si>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</si>
  <si>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</si>
  <si>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</si>
  <si>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</si>
  <si>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</si>
  <si>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</si>
  <si>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</si>
  <si>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</si>
  <si>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</si>
  <si>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</si>
  <si>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</si>
  <si>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</si>
  <si>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</si>
  <si>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</si>
  <si>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</si>
  <si>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</si>
  <si>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</si>
  <si>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</si>
  <si>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</si>
  <si>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</si>
  <si>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</si>
  <si>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</si>
  <si>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</si>
  <si>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</si>
  <si>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</si>
  <si>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</si>
  <si>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</si>
  <si>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</si>
  <si>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</si>
  <si>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</si>
  <si>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</si>
  <si>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</si>
  <si>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</si>
  <si>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</si>
  <si>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</si>
  <si>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</si>
  <si>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</si>
  <si>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</si>
  <si>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</si>
  <si>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</si>
  <si>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</si>
  <si>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</si>
  <si>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</si>
  <si>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</si>
  <si>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</si>
  <si>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</si>
  <si>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</si>
  <si>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</si>
  <si>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</si>
  <si>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</si>
  <si>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</si>
  <si>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</si>
  <si>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</si>
  <si>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</si>
  <si>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</si>
  <si>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</si>
  <si>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</si>
  <si>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</si>
  <si>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</si>
  <si>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</si>
  <si>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</si>
  <si>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</si>
  <si>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</si>
  <si>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</si>
  <si>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</si>
  <si>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</si>
  <si>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</si>
  <si>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</si>
  <si>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</si>
  <si>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</si>
  <si>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</si>
  <si>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</si>
  <si>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</si>
  <si>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</si>
  <si>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</si>
  <si>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</si>
  <si>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</si>
  <si>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</si>
  <si>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</si>
  <si>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</si>
  <si>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</si>
  <si>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</si>
  <si>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</si>
  <si>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</si>
  <si>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</si>
  <si>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</si>
  <si>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</si>
  <si>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</si>
  <si>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</si>
  <si>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</si>
  <si>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</si>
  <si>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</si>
  <si>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</si>
  <si>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</si>
  <si>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</si>
  <si>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</si>
  <si>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</si>
  <si>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</si>
  <si>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</si>
  <si>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</si>
  <si>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</si>
  <si>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</si>
  <si>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</si>
  <si>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</si>
  <si>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</si>
  <si>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</si>
  <si>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</si>
  <si>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</si>
  <si>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</si>
  <si>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</si>
  <si>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</si>
  <si>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</si>
  <si>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</si>
  <si>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</si>
  <si>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</si>
  <si>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</si>
  <si>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</si>
  <si>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</si>
  <si>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</si>
  <si>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</si>
  <si>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</si>
  <si>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</si>
  <si>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</si>
  <si>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</si>
  <si>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</si>
  <si>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</si>
  <si>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</si>
  <si>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</si>
  <si>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</si>
  <si>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</si>
  <si>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</si>
  <si>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</si>
  <si>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</si>
  <si>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</si>
  <si>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</si>
  <si>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</si>
  <si>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</si>
  <si>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</si>
  <si>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</si>
  <si>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</si>
  <si>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</si>
  <si>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</si>
  <si>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</si>
  <si>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</si>
  <si>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</si>
  <si>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</si>
  <si>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</si>
  <si>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</si>
  <si>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</si>
  <si>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</si>
  <si>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</si>
  <si>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</si>
  <si>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</si>
  <si>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</si>
  <si>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</si>
  <si>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</si>
  <si>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</si>
  <si>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</si>
  <si>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</si>
  <si>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</si>
  <si>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</si>
  <si>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</si>
  <si>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</si>
  <si>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</si>
  <si>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</si>
  <si>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</si>
  <si>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</si>
  <si>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</si>
  <si>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</si>
  <si>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</si>
  <si>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</si>
  <si>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</si>
  <si>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</si>
  <si>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</si>
  <si>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</si>
  <si>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</si>
  <si>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</si>
  <si>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</si>
  <si>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</si>
  <si>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</si>
  <si>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</si>
  <si>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</si>
  <si>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</si>
  <si>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</si>
  <si>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</si>
  <si>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</si>
  <si>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</si>
  <si>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</si>
  <si>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</si>
  <si>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</si>
  <si>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</si>
  <si>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</si>
  <si>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</si>
  <si>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</si>
  <si>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</si>
  <si>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</si>
  <si>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</si>
  <si>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</si>
  <si>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</si>
  <si>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</si>
  <si>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</si>
  <si>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</si>
  <si>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</si>
  <si>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</si>
  <si>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</si>
  <si>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</si>
  <si>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</si>
  <si>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</si>
  <si>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</si>
  <si>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</si>
  <si>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</si>
  <si>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</si>
  <si>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</si>
  <si>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</si>
  <si>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</si>
  <si>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</si>
  <si>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</si>
  <si>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</si>
  <si>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</si>
  <si>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</si>
  <si>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</si>
  <si>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</si>
  <si>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</si>
  <si>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</si>
  <si>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</si>
  <si>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</si>
  <si>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</si>
  <si>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</si>
  <si>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</si>
  <si>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</si>
  <si>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</si>
  <si>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</si>
  <si>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</si>
  <si>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</si>
  <si>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</si>
  <si>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</si>
  <si>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</si>
  <si>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</si>
  <si>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</si>
  <si>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</si>
  <si>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</si>
  <si>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</si>
  <si>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</si>
  <si>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</si>
  <si>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</si>
  <si>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</si>
  <si>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</si>
  <si>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</si>
  <si>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</si>
  <si>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</si>
  <si>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</si>
  <si>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</si>
  <si>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</si>
  <si>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</si>
  <si>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</si>
  <si>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</si>
  <si>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</si>
  <si>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</si>
  <si>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</si>
  <si>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</si>
  <si>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</si>
  <si>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</si>
  <si>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</si>
  <si>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</si>
  <si>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</si>
  <si>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</si>
  <si>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</si>
  <si>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</si>
  <si>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</si>
  <si>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</si>
  <si>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</si>
  <si>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</si>
  <si>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</si>
  <si>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</si>
  <si>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</si>
  <si>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</si>
  <si>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</si>
  <si>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</si>
  <si>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</si>
  <si>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</si>
  <si>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</si>
  <si>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</si>
  <si>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</si>
  <si>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</si>
  <si>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</si>
  <si>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</si>
  <si>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</si>
  <si>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</si>
  <si>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</si>
  <si>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</si>
  <si>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</si>
  <si>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</si>
  <si>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</si>
  <si>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</si>
  <si>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</si>
  <si>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</si>
  <si>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</si>
  <si>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</si>
  <si>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</si>
  <si>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</si>
  <si>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</si>
  <si>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</si>
  <si>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</si>
  <si>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</si>
  <si>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</si>
  <si>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</si>
  <si>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</si>
  <si>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</si>
  <si>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</si>
  <si>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</si>
  <si>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</si>
  <si>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</si>
  <si>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</si>
  <si>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</si>
  <si>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</si>
  <si>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</si>
  <si>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</si>
  <si>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</si>
  <si>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</si>
  <si>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</si>
  <si>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</si>
  <si>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</si>
  <si>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</si>
  <si>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</si>
  <si>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</si>
  <si>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</si>
  <si>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</si>
  <si>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</si>
  <si>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</si>
  <si>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</si>
  <si>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</si>
  <si>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</si>
  <si>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</si>
  <si>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</si>
  <si>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</si>
  <si>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</si>
  <si>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</si>
  <si>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</si>
  <si>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</si>
  <si>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</si>
  <si>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</si>
  <si>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</si>
  <si>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</si>
  <si>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</si>
  <si>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</si>
  <si>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</si>
  <si>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</si>
  <si>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</si>
  <si>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</si>
  <si>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</si>
  <si>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</si>
  <si>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</si>
  <si>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</si>
  <si>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</si>
  <si>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</si>
  <si>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</si>
  <si>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</si>
  <si>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</si>
  <si>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</si>
  <si>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</si>
  <si>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</si>
  <si>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</si>
  <si>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</si>
  <si>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</si>
  <si>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</si>
  <si>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</si>
  <si>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</si>
  <si>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</si>
  <si>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</si>
  <si>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</si>
  <si>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</si>
  <si>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</si>
  <si>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</si>
  <si>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</si>
  <si>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</si>
  <si>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</si>
  <si>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</si>
  <si>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</si>
  <si>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</si>
  <si>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</si>
  <si>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</si>
  <si>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</si>
  <si>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</si>
  <si>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</si>
  <si>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</si>
  <si>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</si>
  <si>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</si>
  <si>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</si>
  <si>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</si>
  <si>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</si>
  <si>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</si>
  <si>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</si>
  <si>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</si>
  <si>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</si>
  <si>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</si>
  <si>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</si>
  <si>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</si>
  <si>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</si>
  <si>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</si>
  <si>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</si>
  <si>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</si>
  <si>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</si>
  <si>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</si>
  <si>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</si>
  <si>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</si>
  <si>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</si>
  <si>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</si>
  <si>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</si>
  <si>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</si>
  <si>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</si>
  <si>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</si>
  <si>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</si>
  <si>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</si>
  <si>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</si>
  <si>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</si>
  <si>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</si>
  <si>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</si>
  <si>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</si>
  <si>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</si>
  <si>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</si>
  <si>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</si>
  <si>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</si>
  <si>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</si>
  <si>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</si>
  <si>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</si>
  <si>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</si>
  <si>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</si>
  <si>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</si>
  <si>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</si>
  <si>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</si>
  <si>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</si>
  <si>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</si>
  <si>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</si>
  <si>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</si>
  <si>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</si>
  <si>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</si>
  <si>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</si>
  <si>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</si>
  <si>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</si>
  <si>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</si>
  <si>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</si>
  <si>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</si>
  <si>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</si>
  <si>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</si>
  <si>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</si>
  <si>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</si>
  <si>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</si>
  <si>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</si>
  <si>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</si>
  <si>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</si>
  <si>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</si>
  <si>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</si>
  <si>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</si>
  <si>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</si>
  <si>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</si>
  <si>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</si>
  <si>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</si>
  <si>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</si>
  <si>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</si>
  <si>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</si>
  <si>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</si>
  <si>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</si>
  <si>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</si>
  <si>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</si>
  <si>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</si>
  <si>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</si>
  <si>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</si>
  <si>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</si>
  <si>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</si>
  <si>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</si>
  <si>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</si>
  <si>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</si>
  <si>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</si>
  <si>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</si>
  <si>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</si>
  <si>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</si>
  <si>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</si>
  <si>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</si>
  <si>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</si>
  <si>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</si>
  <si>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</si>
  <si>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</si>
  <si>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</si>
  <si>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</si>
  <si>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</si>
  <si>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</si>
  <si>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</si>
  <si>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</si>
  <si>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</si>
  <si>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</si>
  <si>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</si>
  <si>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</si>
  <si>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</si>
  <si>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</si>
  <si>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</si>
  <si>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</si>
  <si>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</si>
  <si>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</si>
  <si>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</si>
  <si>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</si>
  <si>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</si>
  <si>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</si>
  <si>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</si>
  <si>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</si>
  <si>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</si>
  <si>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</si>
  <si>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</si>
  <si>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</si>
  <si>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</si>
  <si>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</si>
  <si>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</si>
  <si>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</si>
  <si>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</si>
  <si>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</si>
  <si>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</si>
  <si>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</si>
  <si>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</si>
  <si>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</si>
  <si>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</si>
  <si>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</si>
  <si>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</si>
  <si>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</si>
  <si>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</si>
  <si>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</si>
  <si>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</si>
  <si>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</si>
  <si>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</si>
  <si>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</si>
  <si>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</si>
  <si>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</si>
  <si>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</si>
  <si>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</si>
  <si>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</si>
  <si>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</si>
  <si>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</si>
  <si>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</si>
  <si>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</si>
  <si>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</si>
  <si>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</si>
  <si>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</si>
  <si>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</si>
  <si>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</si>
  <si>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</si>
  <si>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</si>
  <si>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</si>
  <si>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</si>
  <si>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</si>
  <si>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</si>
  <si>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</si>
  <si>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</si>
  <si>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</si>
  <si>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</si>
  <si>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</si>
  <si>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</si>
  <si>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</si>
  <si>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</si>
  <si>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</si>
  <si>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</si>
  <si>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</si>
  <si>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</si>
  <si>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</si>
  <si>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</si>
  <si>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</si>
  <si>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</si>
  <si>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</si>
  <si>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</si>
  <si>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</si>
  <si>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</si>
  <si>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</si>
  <si>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</si>
  <si>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</si>
  <si>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</si>
  <si>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</si>
  <si>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</si>
  <si>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</si>
  <si>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</si>
  <si>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</si>
  <si>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</si>
  <si>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</si>
  <si>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</si>
  <si>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</si>
  <si>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</si>
  <si>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</si>
  <si>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</si>
  <si>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</si>
  <si>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</si>
  <si>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</si>
  <si>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</si>
  <si>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</si>
  <si>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</si>
  <si>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</si>
  <si>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</si>
  <si>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</si>
  <si>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</si>
  <si>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</si>
  <si>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</si>
  <si>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</si>
  <si>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</si>
  <si>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</si>
  <si>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</si>
  <si>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</si>
  <si>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</si>
  <si>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</si>
  <si>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</si>
  <si>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</si>
  <si>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</si>
  <si>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</si>
  <si>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</si>
  <si>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</si>
  <si>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</si>
  <si>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</si>
  <si>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</si>
  <si>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</si>
  <si>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</si>
  <si>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</si>
  <si>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</si>
  <si>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</si>
  <si>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</si>
  <si>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</si>
  <si>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</si>
  <si>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</si>
  <si>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</si>
  <si>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</si>
  <si>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</si>
  <si>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</si>
  <si>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</si>
  <si>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</si>
  <si>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</si>
  <si>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</si>
  <si>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</si>
  <si>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</si>
  <si>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</si>
  <si>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</si>
  <si>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</si>
  <si>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</si>
  <si>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</si>
  <si>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</si>
  <si>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</si>
  <si>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</si>
  <si>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</si>
  <si>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</si>
  <si>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</si>
  <si>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</si>
  <si>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</si>
  <si>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</si>
  <si>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</si>
  <si>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</si>
  <si>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</si>
  <si>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</si>
  <si>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</si>
  <si>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</si>
  <si>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</si>
  <si>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</si>
  <si>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</si>
  <si>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</si>
  <si>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</si>
  <si>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</si>
  <si>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</si>
  <si>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</si>
  <si>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</si>
  <si>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</si>
  <si>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</si>
  <si>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</si>
  <si>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</si>
  <si>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</si>
  <si>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</si>
  <si>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</si>
  <si>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</si>
  <si>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</si>
  <si>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</si>
  <si>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</si>
  <si>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</si>
  <si>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</si>
  <si>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</si>
  <si>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</si>
  <si>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</si>
  <si>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</si>
  <si>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</si>
  <si>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</si>
  <si>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</si>
  <si>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</si>
  <si>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</si>
  <si>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</si>
  <si>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</si>
  <si>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</si>
  <si>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</si>
  <si>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</si>
  <si>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</si>
  <si>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</si>
  <si>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</si>
  <si>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</si>
  <si>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</si>
  <si>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</si>
  <si>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</si>
  <si>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</si>
  <si>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</si>
  <si>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</si>
  <si>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</si>
  <si>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</si>
  <si>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</si>
  <si>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</si>
  <si>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</si>
  <si>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</si>
  <si>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</si>
  <si>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</si>
  <si>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</si>
  <si>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</si>
  <si>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</si>
  <si>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</si>
  <si>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</si>
  <si>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</si>
  <si>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</si>
  <si>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</si>
  <si>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</si>
  <si>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</si>
  <si>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</si>
  <si>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</si>
  <si>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</si>
  <si>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</si>
  <si>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</si>
  <si>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</si>
  <si>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</si>
  <si>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</si>
  <si>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</si>
  <si>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</si>
  <si>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</si>
  <si>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</si>
  <si>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</si>
  <si>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</si>
  <si>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</si>
  <si>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</si>
  <si>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</si>
  <si>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</si>
  <si>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</si>
  <si>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</si>
  <si>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</si>
  <si>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</si>
  <si>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</si>
  <si>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</si>
  <si>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</si>
  <si>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</si>
  <si>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</si>
  <si>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</si>
  <si>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</si>
  <si>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</si>
  <si>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</si>
  <si>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</si>
  <si>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</si>
  <si>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</si>
  <si>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</si>
  <si>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</si>
  <si>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</si>
  <si>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</si>
  <si>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</si>
  <si>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</si>
  <si>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</si>
  <si>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</si>
  <si>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</si>
  <si>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</si>
  <si>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</si>
  <si>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PCM-20251010-00000112</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</si>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</sst>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7" totalsRowShown="0" headerRowDxfId="31" dataDxfId="30" headerRowBorderDxfId="28" tableBorderDxfId="29">
  <autoFilter ref="A1:L1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277.13085115740978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0.19017986111430218</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45940.079277083336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45940.079277083336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45940.079277083336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45940.079277083336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45940.079277083336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45940.079277083336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45940.079277083336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45940.079277083336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45940.079277083336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45940.079277083336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45940.079277083336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45940.079277083336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45940.079277083336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45940.079277083336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45940.079277083336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45940.079277083336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45940.079277083336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45940.079277083336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45940.079277083336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45940.079277083336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45940.079277083336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45940.079277083336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45940.079277083336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45940.079277083336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45940.079277083336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45940.079277083336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45940.079277083336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45940.079277083336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45940.079277083336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45940.079277083336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45940.079277083336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45940.079277083336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45940.079277083336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45940.079277083336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45940.079277083336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45940.079277083336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45940.079277083336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45940.079277083336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45940.079277083336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45940.079277083336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45940.079277083336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45940.079277083336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45940.079277083336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45940.079277083336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45940.079277083336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45940.079277083336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45940.079277083336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45940.079277083336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45940.079277083336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45940.079277083336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45940.079277083336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45940.079277083336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45940.079277083336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45940.079277083336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45940.079277083336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45940.079277083336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45940.079277083336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45940.079277083336</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185D35ED-620F-4C05-85D0-364E6C6195D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133.35219375000452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115.07943912037445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0.36610578704130603</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3.2656712966854684E-2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45940.079277083336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45940.079277083336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45940.079277083336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45940.079277083336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45940.079277083336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45940.079277083336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45940.079277083336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45940.079277083336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45940.079277083336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45940.079277083336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45940.079277083336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45940.079277083336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45940.079277083336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45940.079277083336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45940.079277083336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45940.079277083336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45940.079277083336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45940.079277083336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45940.079277083336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45940.079277083336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45940.079277083336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45940.079277083336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45940.079277083336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45940.079277083336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45940.079277083336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45940.079277083336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45940.079277083336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45940.079277083336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45940.079277083336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45940.079277083336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45940.079277083336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45940.079277083336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45940.079277083336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45940.079277083336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45940.079277083336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45940.079277083336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45940.079277083336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45940.079277083336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45940.079277083336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45940.079277083336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45940.079277083336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45940.079277083336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45940.079277083336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45940.079277083336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45940.079277083336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45940.079277083336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45940.079277083336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45940.079277083336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45940.079277083336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45940.079277083336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45940.079277083336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45940.079277083336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45940.079277083336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45940.079277083336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45940.079277083336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45940.079277083336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45940.079277083336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45940.079277083336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45940.079277083336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45940.079277083336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45940.079277083336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45940.079277083336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45940.079277083336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45940.079277083336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45940.079277083336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45940.079277083336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45940.079277083336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45940.079277083336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45940.079277083336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45940.079277083336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45940.079277083336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45940.079277083336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45940.079277083336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45940.079277083336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45940.079277083336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45940.079277083336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45940.079277083336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45940.079277083336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45940.079277083336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45940.079277083336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45940.079277083336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45940.079277083336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45940.079277083336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45940.079277083336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45940.079277083336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45940.079277083336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45940.079277083336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45940.079277083336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45940.079277083336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45940.079277083336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45940.079277083336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45940.079277083336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45940.079277083336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45940.079277083336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45940.079277083336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45940.079277083336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45940.079277083336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45940.079277083336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45940.079277083336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45940.079277083336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45940.079277083336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45940.079277083336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45940.079277083336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45940.079277083336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45940.079277083336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45940.079277083336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45940.079277083336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45940.079277083336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45940.079277083336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45940.079277083336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45940.079277083336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45940.079277083336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45940.079277083336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45940.079277083336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45940.079277083336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45940.079277083336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45940.079277083336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45940.079277083336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45940.079277083336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45940.079277083336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45940.079277083336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45940.079277083336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45940.079277083336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45940.079277083336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45940.079277083336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45940.079277083336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45940.079277083336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45940.079277083336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45940.079277083336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45940.079277083336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45940.079277083336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45940.079277083336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45940.079277083336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45940.079277083336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45940.079277083336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45940.079277083336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45940.079277083336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45940.079277083336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45940.079277083336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45940.079277083336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45940.079277083336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45940.079277083336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45940.079277083336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45940.079277083336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45940.079277083336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45940.079277083336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45940.079277083336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45940.079277083336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45940.079277083336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45940.079277083336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45940.079277083336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45940.079277083336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45940.079277083336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45940.079277083336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45940.079277083336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45940.079277083336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45940.079277083336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45940.079277083336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45940.079277083336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45940.079277083336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45940.079277083336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45940.079277083336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45940.079277083336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45940.079277083336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45940.079277083336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45940.079277083336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45940.079277083336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45940.079277083336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45940.079277083336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45940.079277083336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45940.079277083336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45940.079277083336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45940.079277083336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45940.079277083336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45940.079277083336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45940.079277083336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45940.079277083336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45940.079277083336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45940.079277083336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45940.079277083336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45940.079277083336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45940.079277083336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45940.079277083336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45940.079277083336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45940.079277083336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45940.079277083336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45940.079277083336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45940.079277083336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45940.079277083336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45940.079277083336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45940.079277083336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45940.079277083336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45940.079277083336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45940.079277083336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45940.079277083336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45940.079277083336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45940.079277083336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45940.079277083336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45940.079277083336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45940.079277083336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45940.079277083336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45940.079277083336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45940.079277083336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45940.079277083336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45940.079277083336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45940.079277083336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45940.079277083336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45940.079277083336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45940.079277083336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45940.079277083336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45940.079277083336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45940.079277083336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45940.079277083336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45940.079277083336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45940.079277083336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45940.079277083336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45940.079277083336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45940.079277083336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45940.079277083336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45940.079277083336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45940.079277083336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45940.079277083336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45940.079277083336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45940.079277083336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45940.079277083336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45940.079277083336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45940.079277083336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45940.079277083336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45940.079277083336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45940.079277083336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45940.079277083336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45940.079277083336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45940.079277083336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45940.079277083336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45940.079277083336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45940.079277083336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45940.079277083336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45940.079277083336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45940.079277083336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45940.079277083336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45940.079277083336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45940.079277083336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45940.079277083336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45940.079277083336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45940.079277083336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45940.079277083336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45940.079277083336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45940.079277083336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45940.079277083336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45940.079277083336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45940.079277083336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45940.079277083336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45940.079277083336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45940.079277083336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45940.079277083336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45940.079277083336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45940.079277083336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45940.079277083336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45940.079277083336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45940.079277083336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45940.079277083336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45940.079277083336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45940.079277083336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45940.079277083336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45940.079277083336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45940.079277083336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45940.079277083336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45940.079277083336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45940.079277083336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45940.079277083336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45940.079277083336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45940.079277083336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45940.079277083336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45940.079277083336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45940.079277083336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45940.079277083336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45940.079277083336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45940.079277083336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45940.079277083336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45940.079277083336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45940.079277083336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45940.079277083336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45940.079277083336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45940.079277083336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45940.079277083336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45940.079277083336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45940.079277083336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45940.079277083336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45940.079277083336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45940.079277083336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45940.079277083336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45940.079277083336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45940.079277083336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45940.079277083336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45940.079277083336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45940.079277083336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45940.079277083336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45940.079277083336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45940.079277083336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45940.079277083336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45940.079277083336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45940.079277083336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45940.079277083336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45940.079277083336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45940.079277083336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45940.079277083336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45940.079277083336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45940.079277083336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45940.079277083336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45940.079277083336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45940.079277083336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45940.079277083336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45940.079277083336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45940.079277083336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45940.079277083336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45940.079277083336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45940.079277083336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45940.079277083336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45940.079277083336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45940.079277083336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45940.079277083336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45940.079277083336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45940.079277083336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45940.079277083336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45940.079277083336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45940.079277083336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45940.079277083336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45940.079277083336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45940.079277083336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45940.079277083336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45940.079277083336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45940.079277083336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45940.079277083336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45940.079277083336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45940.079277083336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45940.079277083336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45940.079277083336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45940.079277083336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45940.079277083336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45940.079277083336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45940.079277083336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45940.079277083336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45940.079277083336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45940.079277083336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45940.079277083336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45940.079277083336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45940.079277083336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45940.079277083336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45940.079277083336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45940.079277083336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45940.079277083336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45940.079277083336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45940.079277083336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45940.079277083336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45940.079277083336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45940.079277083336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45940.079277083336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45940.079277083336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45940.079277083336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45940.079277083336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45940.079277083336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45940.079277083336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45940.079277083336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45940.079277083336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45940.079277083336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45940.079277083336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45940.079277083336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45940.079277083336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45940.079277083336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45940.079277083336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45940.079277083336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45940.079277083336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45940.079277083336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45940.079277083336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45940.079277083336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45940.079277083336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45940.079277083336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45940.079277083336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45940.079277083336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45940.079277083336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45940.079277083336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45940.079277083336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45940.079277083336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45940.079277083336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45940.079277083336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45940.079277083336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45940.079277083336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45940.079277083336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45940.079277083336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45940.079277083336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45940.079277083336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45940.079277083336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45940.079277083336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45940.079277083336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45940.079277083336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45940.079277083336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45940.079277083336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45940.079277083336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45940.079277083336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45940.079277083336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45940.079277083336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45940.079277083336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45940.079277083336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45940.079277083336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45940.079277083336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45940.079277083336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45940.079277083336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45940.079277083336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45940.079277083336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45940.079277083336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45940.079277083336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45940.079277083336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45940.079277083336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45940.079277083336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45940.079277083336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45940.079277083336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45940.079277083336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45940.079277083336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45940.079277083336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45940.079277083336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45940.079277083336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45940.079277083336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45940.079277083336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45940.079277083336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45940.079277083336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45940.079277083336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45940.079277083336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45940.079277083336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45940.079277083336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45940.079277083336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45940.079277083336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45940.079277083336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45940.079277083336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45940.079277083336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45940.079277083336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45940.079277083336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45940.079277083336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45940.079277083336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45940.079277083336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45940.079277083336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45940.079277083336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45940.079277083336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45940.079277083336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45940.079277083336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45940.079277083336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45940.079277083336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45940.079277083336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45940.079277083336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45940.079277083336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45940.079277083336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45940.079277083336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45940.079277083336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45940.079277083336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45940.079277083336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45940.079277083336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45940.079277083336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45940.079277083336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45940.079277083336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45940.079277083336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45940.079277083336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45940.079277083336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45940.079277083336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45940.079277083336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45940.079277083336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45940.079277083336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45940.079277083336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45940.079277083336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45940.079277083336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45940.079277083336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45940.079277083336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45940.079277083336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45940.079277083336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45940.079277083336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45940.079277083336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45940.079277083336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45940.079277083336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45940.079277083336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45940.079277083336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45940.079277083336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45940.079277083336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45940.079277083336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45940.079277083336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45940.079277083336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45940.079277083336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45940.079277083336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45940.079277083336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45940.079277083336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45940.079277083336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45940.079277083336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45940.079277083336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45940.079277083336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45940.079277083336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45940.079277083336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45940.079277083336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45940.079277083336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45940.079277083336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45940.079277083336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45940.079277083336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45940.079277083336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45940.079277083336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45940.079277083336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45940.079277083336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45940.079277083336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45940.079277083336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45940.079277083336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45940.079277083336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45940.079277083336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45940.079277083336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45940.079277083336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45940.079277083336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45940.079277083336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45940.079277083336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45940.079277083336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45940.079277083336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45940.079277083336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45940.079277083336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45940.079277083336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45940.079277083336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45940.079277083336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45940.079277083336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45940.079277083336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45940.079277083336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45940.079277083336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45940.079277083336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45940.079277083336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45940.079277083336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45940.079277083336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45940.079277083336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45940.079277083336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45940.079277083336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45940.079277083336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45940.079277083336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45940.079277083336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45940.079277083336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45940.079277083336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45940.079277083336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45940.079277083336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45940.079277083336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45940.079277083336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45940.079277083336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45940.079277083336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45940.079277083336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45940.079277083336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45940.079277083336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45940.079277083336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45940.079277083336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45940.079277083336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45940.079277083336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45940.079277083336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45940.079277083336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45940.079277083336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45940.079277083336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45940.079277083336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45940.079277083336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45940.079277083336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45940.079277083336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45940.079277083336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45940.079277083336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45940.079277083336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45940.079277083336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45940.079277083336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45940.079277083336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45940.079277083336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45940.079277083336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45940.079277083336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45940.079277083336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45940.079277083336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45940.079277083336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45940.079277083336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45940.079277083336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45940.079277083336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45940.079277083336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45940.079277083336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45940.079277083336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45940.079277083336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45940.079277083336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45940.079277083336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45940.079277083336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45940.079277083336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45940.079277083336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45940.079277083336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45940.079277083336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45940.079277083336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45940.079277083336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45940.079277083336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45940.079277083336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45940.079277083336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45940.079277083336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45940.079277083336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45940.079277083336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45940.079277083336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45940.079277083336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45940.079277083336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45940.079277083336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45940.079277083336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45940.079277083336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45940.079277083336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45940.079277083336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45940.079277083336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45940.079277083336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45940.079277083336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45940.079277083336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45940.079277083336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45940.079277083336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45940.079277083336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45940.079277083336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45940.079277083336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45940.079277083336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45940.079277083336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45940.079277083336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45940.079277083336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45940.079277083336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45940.079277083336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45940.079277083336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45940.079277083336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45940.079277083336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45940.079277083336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45940.079277083336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45940.079277083336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45940.079277083336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45940.079277083336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45940.079277083336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45940.079277083336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45940.079277083336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45940.079277083336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45940.079277083336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45940.079277083336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45940.079277083336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45940.079277083336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45940.079277083336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45940.079277083336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45940.079277083336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45940.079277083336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45940.079277083336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45940.079277083336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45940.079277083336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45940.079277083336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45940.079277083336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45940.079277083336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45940.079277083336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45940.079277083336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45940.079277083336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45940.079277083336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45940.079277083336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45940.079277083336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45940.079277083336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45940.079277083336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45940.079277083336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45940.079277083336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45940.079277083336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45940.079277083336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45940.079277083336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45940.079277083336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45940.079277083336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45940.079277083336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45940.079277083336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45940.079277083336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45940.079277083336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45940.079277083336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45940.079277083336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45940.079277083336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45940.079277083336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45940.079277083336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45940.079277083336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45940.079277083336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45940.079277083336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45940.079277083336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45940.079277083336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45940.079277083336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45940.079277083336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45940.079277083336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45940.079277083336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45940.079277083336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45940.079277083336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45940.079277083336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45940.079277083336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45940.079277083336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45940.079277083336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45940.079277083336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45940.079277083336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45940.079277083336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45940.079277083336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45940.079277083336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45940.079277083336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45940.079277083336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45940.079277083336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45940.079277083336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45940.079277083336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45940.079277083336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45940.079277083336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45940.079277083336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45940.079277083336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45940.079277083336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45940.079277083336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45940.079277083336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45940.079277083336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45940.079277083336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45940.079277083336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45940.079277083336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45940.079277083336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45940.079277083336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45940.079277083336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45940.079277083336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45940.079277083336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45940.079277083336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45940.079277083336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45940.079277083336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45940.079277083336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45940.079277083336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45940.079277083336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45940.079277083336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45940.079277083336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45940.079277083336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45940.079277083336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45940.079277083336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45940.079277083336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45940.079277083336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45940.079277083336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45940.079277083336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45940.079277083336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45940.079277083336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45940.079277083336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45940.079277083336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45940.079277083336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45940.079277083336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45940.079277083336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45940.079277083336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45940.079277083336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45940.079277083336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45940.079277083336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45940.079277083336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45940.079277083336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45940.079277083336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45940.079277083336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45940.079277083336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45940.079277083336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45940.079277083336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45940.079277083336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45940.079277083336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45940.079277083336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45940.079277083336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45940.079277083336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45940.079277083336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45940.079277083336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45940.079277083336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45940.079277083336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45940.079277083336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45940.079277083336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45940.079277083336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45940.079277083336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45940.079277083336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45940.079277083336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45940.079277083336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45940.079277083336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45940.079277083336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45940.079277083336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45940.079277083336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45940.079277083336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45940.079277083336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45940.079277083336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45940.079277083336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45940.079277083336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45940.079277083336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45940.079277083336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45940.079277083336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45940.079277083336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45940.079277083336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45940.079277083336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45940.079277083336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45940.079277083336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45940.079277083336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45940.079277083336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45940.079277083336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45940.079277083336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45940.079277083336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45940.079277083336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45940.079277083336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45940.079277083336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45940.079277083336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45940.079277083336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45940.079277083336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45940.079277083336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45940.079277083336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45940.079277083336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45940.079277083336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45940.079277083336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45940.079277083336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45940.079277083336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45940.079277083336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45940.079277083336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45940.079277083336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45940.079277083336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45940.079277083336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45940.079277083336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45940.079277083336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45940.079277083336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45940.079277083336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45940.079277083336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45940.079277083336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45940.079277083336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45940.079277083336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45940.079277083336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45940.079277083336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45940.079277083336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45940.079277083336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45940.079277083336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45940.079277083336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45940.079277083336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45940.079277083336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45940.079277083336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45940.079277083336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45940.079277083336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45940.079277083336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45940.079277083336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45940.079277083336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45940.079277083336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45940.079277083336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45940.079277083336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45940.079277083336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45940.079277083336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45940.079277083336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45940.079277083336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45940.079277083336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45940.079277083336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45940.079277083336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45940.079277083336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45940.079277083336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45940.079277083336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45940.079277083336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45940.079277083336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45940.079277083336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45940.079277083336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45940.079277083336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45940.079277083336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45940.079277083336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45940.079277083336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45940.079277083336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45940.079277083336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45940.079277083336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45940.079277083336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45940.079277083336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45940.079277083336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45940.079277083336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45940.079277083336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45940.079277083336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45940.079277083336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45940.079277083336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45940.079277083336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45940.079277083336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45940.079277083336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45940.079277083336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45940.079277083336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45940.079277083336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45940.079277083336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45940.079277083336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45940.079277083336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45940.079277083336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45940.079277083336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45940.079277083336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45940.079277083336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45940.079277083336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45940.079277083336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45940.079277083336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45940.079277083336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45940.079277083336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45940.079277083336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45940.079277083336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45940.079277083336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45940.079277083336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45940.079277083336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45940.079277083336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45940.079277083336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45940.079277083336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45940.079277083336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45940.079277083336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45940.079277083336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45940.079277083336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45940.079277083336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45940.079277083336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45940.079277083336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45940.079277083336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45940.079277083336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45940.079277083336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45940.079277083336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45940.079277083336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45940.079277083336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45940.079277083336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45940.079277083336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45940.079277083336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45940.079277083336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45940.079277083336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45940.079277083336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45940.079277083336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45940.079277083336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45940.079277083336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45940.079277083336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45940.079277083336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45940.079277083336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45940.079277083336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45940.079277083336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45940.079277083336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45940.079277083336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45940.079277083336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45940.079277083336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45940.079277083336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45940.079277083336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45940.079277083336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45940.079277083336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45940.079277083336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45940.079277083336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45940.079277083336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45940.079277083336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45940.079277083336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45940.079277083336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45940.079277083336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45940.079277083336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45940.079277083336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45940.079277083336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45940.079277083336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45940.079277083336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45940.079277083336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45940.079277083336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45940.079277083336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45940.079277083336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45940.079277083336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45940.079277083336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45940.079277083336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45940.079277083336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45940.079277083336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45940.079277083336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45940.079277083336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45940.079277083336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45940.079277083336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45940.079277083336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45940.079277083336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45940.079277083336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45940.079277083336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45940.079277083336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45940.079277083336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45940.079277083336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45940.079277083336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45940.079277083336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45940.079277083336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45940.079277083336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45940.079277083336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45940.079277083336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45940.079277083336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45940.079277083336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45940.079277083336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45940.079277083336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45940.079277083336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45940.079277083336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45940.079277083336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45940.079277083336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45940.079277083336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45940.079277083336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45940.079277083336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45940.079277083336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45940.079277083336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45940.079277083336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45940.079277083336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45940.079277083336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45940.079277083336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45940.079277083336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45940.079277083336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45940.079277083336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45940.079277083336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45940.079277083336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45940.079277083336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45940.079277083336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45940.079277083336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45940.079277083336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45940.079277083336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45940.079277083336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45940.079277083336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45940.079277083336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45940.079277083336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45940.079277083336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45940.079277083336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45940.079277083336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45940.079277083336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45940.079277083336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45940.079277083336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45940.079277083336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45940.079277083336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45940.079277083336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45940.079277083336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45940.079277083336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45940.079277083336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45940.079277083336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45940.079277083336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45940.079277083336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45940.079277083336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45940.079277083336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45940.079277083336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45940.079277083336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45940.079277083336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45940.079277083336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45940.079277083336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45940.079277083336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45940.079277083336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45940.079277083336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45940.079277083336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45940.079277083336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45940.079277083336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45940.079277083336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45940.079277083336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45940.079277083336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45940.079277083336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45940.079277083336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45940.079277083336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45940.079277083336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45940.079277083336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45940.079277083336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45940.079277083336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45940.079277083336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45940.079277083336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45940.079277083336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45940.079277083336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45940.079277083336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45940.079277083336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45940.079277083336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45940.079277083336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45940.079277083336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45940.079277083336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45940.079277083336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45940.079277083336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45940.079277083336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45940.079277083336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45940.079277083336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45940.079277083336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45940.079277083336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45940.079277083336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45940.079277083336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45940.079277083336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45940.079277083336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45940.079277083336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45940.079277083336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45940.079277083336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45940.079277083336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45940.079277083336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45940.079277083336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45940.079277083336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45940.079277083336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45940.079277083336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45940.079277083336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45940.079277083336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45940.079277083336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45940.079277083336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45940.079277083336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45940.079277083336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45940.079277083336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45940.079277083336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45940.079277083336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45940.079277083336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45940.079277083336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45940.079277083336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45940.079277083336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45940.079277083336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45940.079277083336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45940.079277083336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45940.079277083336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45940.079277083336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45940.079277083336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45940.079277083336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45940.079277083336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45940.079277083336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45940.079277083336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45940.079277083336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45940.079277083336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45940.079277083336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45940.079277083336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45940.079277083336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45940.079277083336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45940.079277083336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45940.079277083336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45940.079277083336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45940.079277083336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45940.079277083336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45940.079277083336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45940.079277083336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45940.079277083336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45940.079277083336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45940.079277083336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45940.079277083336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45940.079277083336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45940.079277083336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45940.079277083336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45940.079277083336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45940.079277083336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45940.079277083336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45940.079277083336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45940.079277083336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45940.079277083336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45940.079277083336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45940.079277083336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45940.079277083336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45940.079277083336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45940.079277083336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45940.079277083336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45940.079277083336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45940.079277083336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45940.079277083336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45940.079277083336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45940.079277083336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45940.079277083336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45940.079277083336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45940.079277083336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45940.079277083336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45940.079277083336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45940.079277083336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45940.079277083336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45940.079277083336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45940.079277083336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45940.079277083336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45940.079277083336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45940.079277083336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45940.079277083336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45940.079277083336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45940.079277083336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45940.079277083336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45940.079277083336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45940.079277083336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45940.079277083336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45940.079277083336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45940.079277083336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45940.079277083336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45940.079277083336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45940.079277083336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45940.079277083336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45940.079277083336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45940.079277083336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45940.079277083336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45940.079277083336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45940.079277083336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45940.079277083336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45940.079277083336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45940.079277083336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45940.079277083336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45940.079277083336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45940.079277083336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45940.079277083336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45940.079277083336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45940.079277083336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45940.079277083336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45940.079277083336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45940.079277083336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45940.079277083336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45940.079277083336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45940.079277083336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45940.079277083336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45940.079277083336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45940.079277083336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45940.079277083336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45940.079277083336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45940.079277083336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45940.079277083336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45940.079277083336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45940.079277083336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45940.079277083336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45940.079277083336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45940.079277083336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45940.079277083336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45940.079277083336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45940.079277083336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45940.079277083336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45940.079277083336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45940.079277083336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45940.079277083336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45940.079277083336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45940.079277083336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45940.079277083336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45940.079277083336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45940.079277083336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45940.079277083336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45940.079277083336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45940.079277083336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45940.079277083336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45940.079277083336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45940.079277083336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45940.079277083336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45940.079277083336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45940.079277083336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45940.079277083336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45940.079277083336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45940.079277083336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45940.079277083336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45940.079277083336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45940.079277083336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45940.079277083336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45940.079277083336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45940.079277083336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45940.079277083336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45940.079277083336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45940.079277083336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45940.079277083336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45940.079277083336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45940.079277083336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45940.079277083336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45940.079277083336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45940.079277083336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45940.079277083336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45940.079277083336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45940.079277083336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45940.079277083336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45940.079277083336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45940.079277083336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45940.079277083336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45940.079277083336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45940.079277083336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45940.079277083336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45940.079277083336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45940.079277083336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45940.079277083336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45940.079277083336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45940.079277083336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45940.079277083336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45940.079277083336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45940.079277083336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45940.079277083336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45940.079277083336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45940.079277083336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45940.079277083336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45940.079277083336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45940.079277083336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45940.079277083336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45940.079277083336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45940.079277083336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45940.079277083336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45940.079277083336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45940.079277083336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45940.079277083336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45940.079277083336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45940.079277083336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45940.079277083336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45940.079277083336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45940.079277083336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45940.079277083336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45940.079277083336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45940.079277083336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45940.079277083336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45940.079277083336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45940.079277083336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45940.079277083336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45940.079277083336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45940.079277083336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45940.079277083336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45940.079277083336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45940.079277083336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45940.079277083336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45940.079277083336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45940.079277083336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45940.079277083336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45940.079277083336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45940.079277083336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45940.079277083336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45940.079277083336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45940.079277083336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45940.079277083336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45940.079277083336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45940.079277083336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45940.079277083336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45940.079277083336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45940.079277083336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45940.079277083336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45940.079277083336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45940.079277083336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45940.079277083336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45940.079277083336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45940.079277083336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45940.079277083336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45940.079277083336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45940.079277083336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45940.079277083336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45940.079277083336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45940.079277083336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45940.079277083336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45940.079277083336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45940.079277083336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45940.079277083336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45940.079277083336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45940.079277083336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45940.079277083336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45940.079277083336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45940.079277083336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45940.079277083336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45940.079277083336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45940.079277083336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45940.079277083336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45940.079277083336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45940.079277083336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45940.079277083336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45940.079277083336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45940.079277083336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45940.079277083336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45940.079277083336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45940.079277083336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45940.079277083336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45940.079277083336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45940.079277083336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45940.079277083336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45940.079277083336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45940.079277083336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45940.079277083336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45940.079277083336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45940.079277083336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45940.079277083336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45940.079277083336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45940.079277083336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45940.079277083336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45940.079277083336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45940.079277083336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45940.079277083336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45940.079277083336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45940.079277083336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45940.079277083336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45940.079277083336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45940.079277083336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45940.079277083336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45940.079277083336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45940.079277083336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45940.079277083336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45940.079277083336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45940.079277083336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45940.079277083336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45940.079277083336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45940.079277083336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45940.079277083336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45940.079277083336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45940.079277083336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45940.079277083336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45940.079277083336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45940.079277083336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45940.079277083336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45940.079277083336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45940.079277083336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45940.079277083336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45940.079277083336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45940.079277083336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45940.079277083336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45940.079277083336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45940.079277083336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45940.079277083336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45940.079277083336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45940.079277083336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45940.079277083336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45940.079277083336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45940.079277083336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45940.079277083336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45940.079277083336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45940.079277083336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45940.079277083336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45940.079277083336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45940.079277083336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45940.079277083336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45940.079277083336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45940.079277083336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45940.079277083336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45940.079277083336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45940.079277083336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45940.079277083336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45940.079277083336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45940.079277083336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45940.079277083336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45940.079277083336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45940.079277083336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45940.079277083336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45940.079277083336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45940.079277083336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45940.079277083336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45940.079277083336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45940.079277083336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236.59855949073972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0.52203171296423534</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4.2471527776797302E-2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45940.079277083336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45940.079277083336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45940.079277083336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45940.079277083336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45940.079277083336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45940.079277083336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45940.079277083336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45940.079277083336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45940.079277083336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45940.079277083336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45940.079277083336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45940.079277083336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45940.079277083336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45940.079277083336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45940.079277083336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45940.079277083336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45940.079277083336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45940.079277083336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45940.079277083336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45940.079277083336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45940.079277083336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45940.079277083336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45940.079277083336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45940.079277083336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45940.079277083336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45940.079277083336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45940.079277083336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45940.079277083336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45940.079277083336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45940.079277083336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45940.079277083336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45940.079277083336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45940.079277083336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45940.079277083336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45940.079277083336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45940.079277083336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45940.079277083336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45940.079277083336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45940.079277083336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45940.079277083336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45940.079277083336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45940.079277083336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45940.079277083336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45940.079277083336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45940.079277083336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45940.079277083336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45940.079277083336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45940.079277083336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45940.079277083336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45940.079277083336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45940.079277083336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45940.079277083336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45940.079277083336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45940.079277083336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45940.079277083336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45940.079277083336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45940.079277083336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45940.079277083336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45940.079277083336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45940.079277083336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45940.079277083336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45940.079277083336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45940.079277083336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45940.079277083336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45940.079277083336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45940.079277083336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45940.079277083336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45940.079277083336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45940.079277083336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45940.079277083336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45940.079277083336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45940.079277083336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45940.079277083336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45940.079277083336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45940.079277083336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45940.079277083336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45940.079277083336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45940.079277083336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45940.079277083336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45940.079277083336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45940.079277083336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45940.079277083336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45940.079277083336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45940.079277083336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45940.079277083336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45940.079277083336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45940.079277083336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45940.079277083336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45940.079277083336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45940.079277083336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45940.079277083336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45940.079277083336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45940.079277083336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45940.079277083336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45940.079277083336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45940.079277083336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45940.079277083336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45940.079277083336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45940.079277083336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45940.079277083336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45940.079277083336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45940.079277083336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45940.079277083336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45940.079277083336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45940.079277083336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45940.079277083336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45940.079277083336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45940.079277083336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45940.079277083336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45940.079277083336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45940.079277083336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45940.079277083336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45940.079277083336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45940.079277083336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45940.079277083336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45940.079277083336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45940.079277083336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45940.079277083336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45940.079277083336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45940.079277083336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45940.079277083336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45940.079277083336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45940.079277083336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45940.079277083336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45940.079277083336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45940.079277083336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45940.079277083336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45940.079277083336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45940.079277083336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45940.079277083336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45940.079277083336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45940.079277083336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45940.079277083336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45940.079277083336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45940.079277083336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45940.079277083336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45940.079277083336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45940.079277083336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45940.079277083336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45940.079277083336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45940.079277083336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45940.079277083336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45940.079277083336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45940.079277083336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45940.079277083336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45940.079277083336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45940.079277083336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45940.079277083336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45940.079277083336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45940.079277083336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45940.079277083336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45940.079277083336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45940.079277083336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45940.079277083336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45940.079277083336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45940.079277083336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45940.079277083336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45940.079277083336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45940.079277083336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45940.079277083336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45940.079277083336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45940.079277083336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45940.079277083336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45940.079277083336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45940.079277083336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45940.079277083336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45940.079277083336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45940.079277083336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45940.079277083336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45940.079277083336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45940.079277083336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45940.079277083336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45940.079277083336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45940.079277083336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45940.079277083336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45940.079277083336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45940.079277083336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45940.079277083336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45940.079277083336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45940.079277083336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45940.079277083336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45940.079277083336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45940.079277083336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45940.079277083336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45940.079277083336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45940.079277083336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45940.079277083336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45940.079277083336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45940.079277083336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45940.079277083336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45940.079277083336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45940.079277083336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45940.079277083336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45940.079277083336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45940.079277083336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45940.079277083336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45940.079277083336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45940.079277083336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45940.079277083336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45940.079277083336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45940.079277083336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45940.079277083336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45940.079277083336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45940.079277083336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45940.079277083336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45940.079277083336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45940.079277083336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45940.079277083336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45940.079277083336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45940.079277083336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45940.079277083336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45940.079277083336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45940.079277083336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45940.079277083336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45940.079277083336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45940.079277083336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45940.079277083336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45940.079277083336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45940.079277083336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45940.079277083336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45940.079277083336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45940.079277083336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45940.079277083336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45940.079277083336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45940.079277083336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45940.079277083336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45940.079277083336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45940.079277083336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45940.079277083336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45940.079277083336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45940.079277083336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45940.079277083336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45940.079277083336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45940.079277083336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45940.079277083336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45940.079277083336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45940.079277083336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45940.079277083336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45940.079277083336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45940.079277083336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45940.079277083336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45940.079277083336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45940.079277083336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45940.079277083336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45940.079277083336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45940.079277083336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45940.079277083336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45940.079277083336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45940.079277083336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45940.079277083336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45940.079277083336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45940.079277083336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45940.079277083336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45940.079277083336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45940.079277083336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45940.079277083336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45940.079277083336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45940.079277083336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45940.079277083336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45940.079277083336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45940.079277083336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45940.079277083336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45940.079277083336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45940.079277083336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45940.079277083336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45940.079277083336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45940.079277083336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45940.079277083336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45940.079277083336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45940.079277083336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45940.079277083336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45940.079277083336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45940.079277083336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45940.079277083336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45940.079277083336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45940.079277083336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45940.079277083336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45940.079277083336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45940.079277083336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45940.079277083336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45940.079277083336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45940.079277083336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45940.079277083336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45940.079277083336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45940.079277083336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45940.079277083336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45940.079277083336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45940.079277083336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45940.079277083336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45940.079277083336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45940.079277083336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45940.079277083336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45940.079277083336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45940.079277083336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45940.079277083336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45940.079277083336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45940.079277083336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45940.079277083336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45940.079277083336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45940.079277083336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45940.079277083336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45940.079277083336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45940.079277083336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45940.079277083336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45940.079277083336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45940.079277083336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45940.079277083336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45940.079277083336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45940.079277083336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45940.079277083336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45940.079277083336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45940.079277083336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45940.079277083336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45940.079277083336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45940.079277083336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45940.079277083336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45940.079277083336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45940.079277083336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45940.079277083336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45940.079277083336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45940.079277083336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45940.079277083336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45940.079277083336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45940.079277083336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45940.079277083336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45940.079277083336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45940.079277083336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45940.079277083336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45940.079277083336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45940.079277083336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45940.079277083336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45940.079277083336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45940.079277083336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45940.079277083336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45940.079277083336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45940.079277083336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45940.079277083336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45940.079277083336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45940.079277083336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45940.079277083336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45940.079277083336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45940.079277083336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45940.079277083336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45940.079277083336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45940.079277083336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45940.079277083336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45940.079277083336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45940.079277083336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45940.079277083336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45940.079277083336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45940.079277083336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45940.079277083336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45940.079277083336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45940.079277083336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45940.079277083336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45940.079277083336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45940.079277083336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45940.079277083336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45940.079277083336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45940.079277083336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45940.079277083336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45940.079277083336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45940.079277083336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45940.079277083336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45940.079277083336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45940.079277083336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45940.079277083336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45940.079277083336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45940.079277083336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45940.079277083336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45940.079277083336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45940.079277083336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45940.079277083336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45940.079277083336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45940.079277083336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45940.079277083336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45940.079277083336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45940.079277083336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45940.079277083336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45940.079277083336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45940.079277083336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45940.079277083336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45940.079277083336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45940.079277083336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45940.079277083336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45940.079277083336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45940.079277083336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45940.079277083336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45940.079277083336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45940.079277083336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45940.079277083336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45940.079277083336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45940.079277083336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45940.079277083336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45940.079277083336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45940.079277083336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45940.079277083336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45940.079277083336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45940.079277083336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45940.079277083336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45940.079277083336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45940.079277083336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45940.079277083336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45940.079277083336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45940.079277083336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45940.079277083336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45940.079277083336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45940.079277083336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45940.079277083336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45940.079277083336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45940.079277083336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45940.079277083336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45940.079277083336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45940.079277083336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45940.079277083336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45940.079277083336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45940.079277083336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45940.079277083336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45940.079277083336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45940.079277083336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45940.079277083336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45940.079277083336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45940.079277083336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45940.079277083336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45940.079277083336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45940.079277083336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45940.079277083336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45940.079277083336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45940.079277083336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45940.079277083336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45940.079277083336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45940.079277083336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45940.079277083336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45940.079277083336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45940.079277083336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45940.079277083336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45940.079277083336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45940.079277083336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45940.079277083336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45940.079277083336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45940.079277083336</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45940.079277083336</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6" sqref="F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48.247216898147599</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13.890399768519273</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2" ca="1" si="1">IFERROR(NOW()-F4,"")</f>
        <v>0.19427708333387272</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2</v>
      </c>
      <c r="D5" s="126" t="s">
        <v>31364</v>
      </c>
      <c r="E5" s="37" t="s">
        <v>38964</v>
      </c>
      <c r="F5" s="38">
        <v>45940.068854166668</v>
      </c>
      <c r="G5" s="39">
        <f t="shared" ca="1" si="1"/>
        <v>1.0422916668176185E-2</v>
      </c>
      <c r="H5" s="38">
        <v>45940.056631944448</v>
      </c>
      <c r="I5" s="37" t="str">
        <f>IFERROR(VLOOKUP(D5,DB!A:F,6,0),"")</f>
        <v>SCECO</v>
      </c>
      <c r="J5" s="37" t="str">
        <f>IFERROR(VLOOKUP(D5,DB!A:G,7,0),"")</f>
        <v>Good</v>
      </c>
      <c r="K5" s="37" t="s">
        <v>39071</v>
      </c>
      <c r="L5" s="37" t="str">
        <f>IFERROR(VLOOKUP(D5,DB!A:I,9,0),"")</f>
        <v>Latis</v>
      </c>
    </row>
    <row r="6" spans="1:13" ht="15">
      <c r="A6" s="37"/>
      <c r="B6" s="37" t="str">
        <f>IFERROR(VLOOKUP(D6,DB!A:K,11,0),"")</f>
        <v/>
      </c>
      <c r="C6" s="37"/>
      <c r="D6" s="126"/>
      <c r="E6" s="37"/>
      <c r="F6" s="38"/>
      <c r="G6" s="39">
        <f t="shared" ca="1" si="1"/>
        <v>45940.079277083336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45940.079277083336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45940.079277083336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45940.079277083336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45940.079277083336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45940.079277083336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45940.079277083336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ref="G13:G44" ca="1" si="2">IFERROR(NOW()-F13,"")</f>
        <v>45940.079277083336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45940.079277083336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45940.079277083336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45940.079277083336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45940.079277083336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45940.079277083336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45940.079277083336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45940.079277083336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45940.079277083336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45940.079277083336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45940.079277083336</v>
      </c>
      <c r="H23" s="38"/>
      <c r="I23" s="37" t="str">
        <f>IFERROR(VLOOKUP(D23,DB!A:F,6,0),"")</f>
        <v/>
      </c>
      <c r="J23" s="37" t="str">
        <f>IFERROR(VLOOKUP(D23,DB!A:G,7,0),"")</f>
        <v/>
      </c>
      <c r="K23" s="37"/>
      <c r="L23" s="37" t="str">
        <f>IFERROR(VLOOKUP(D23,DB!A:I,9,0),"")</f>
        <v/>
      </c>
    </row>
    <row r="24" spans="1:12" ht="15">
      <c r="A24" s="84"/>
      <c r="B24" s="84" t="str">
        <f>IFERROR(VLOOKUP(D24,DB!A:K,11,0),"")</f>
        <v/>
      </c>
      <c r="C24" s="84"/>
      <c r="D24" s="84"/>
      <c r="E24" s="84"/>
      <c r="F24" s="123"/>
      <c r="G24" s="124">
        <f t="shared" ca="1" si="2"/>
        <v>45940.079277083336</v>
      </c>
      <c r="H24" s="123"/>
      <c r="I24" s="84" t="str">
        <f>IFERROR(VLOOKUP(D24,DB!A:F,6,0),"")</f>
        <v/>
      </c>
      <c r="J24" s="84" t="str">
        <f>IFERROR(VLOOKUP(D24,DB!A:G,7,0),"")</f>
        <v/>
      </c>
      <c r="K24" s="84"/>
      <c r="L24" s="84" t="str">
        <f>IFERROR(VLOOKUP(D24,DB!A:I,9,0),"")</f>
        <v/>
      </c>
    </row>
    <row r="25" spans="1:12" ht="15">
      <c r="A25" s="37"/>
      <c r="B25" s="37" t="str">
        <f>IFERROR(VLOOKUP(D25,DB!A:K,11,0),"")</f>
        <v/>
      </c>
      <c r="C25" s="37"/>
      <c r="D25" s="37"/>
      <c r="E25" s="37"/>
      <c r="F25" s="38"/>
      <c r="G25" s="39">
        <f t="shared" ca="1" si="2"/>
        <v>45940.079277083336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45940.079277083336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45940.079277083336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45940.079277083336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45940.079277083336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45940.079277083336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45940.079277083336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45940.079277083336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45940.079277083336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45940.079277083336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45940.079277083336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45940.079277083336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45940.079277083336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45940.079277083336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45940.079277083336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45940.079277083336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45940.079277083336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45940.079277083336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45940.079277083336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45940.079277083336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ref="G45:G76" ca="1" si="3">IFERROR(NOW()-F45,"")</f>
        <v>45940.079277083336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45940.079277083336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45940.079277083336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45940.079277083336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45940.079277083336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45940.079277083336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45940.079277083336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45940.079277083336</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t="shared" ca="1" si="3"/>
        <v>45940.079277083336</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t="shared" ca="1" si="3"/>
        <v>45940.079277083336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45940.079277083336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45940.079277083336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45940.079277083336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45940.079277083336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45940.079277083336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45940.079277083336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45940.079277083336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45940.079277083336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45940.079277083336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45940.079277083336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45940.079277083336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45940.079277083336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45940.079277083336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45940.079277083336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45940.079277083336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45940.079277083336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45940.079277083336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45940.079277083336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45940.079277083336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45940.079277083336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45940.079277083336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45940.079277083336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ref="G77:G108" ca="1" si="4">IFERROR(NOW()-F77,"")</f>
        <v>45940.079277083336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45940.079277083336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45940.079277083336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45940.079277083336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45940.079277083336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45940.079277083336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45940.079277083336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45940.079277083336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45940.079277083336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45940.079277083336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45940.079277083336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45940.079277083336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45940.079277083336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45940.079277083336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45940.079277083336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45940.079277083336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45940.079277083336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45940.079277083336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45940.079277083336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45940.079277083336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45940.079277083336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45940.079277083336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45940.079277083336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45940.079277083336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45940.079277083336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45940.079277083336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45940.079277083336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45940.079277083336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45940.079277083336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45940.079277083336</v>
      </c>
      <c r="H106" s="38"/>
      <c r="I106" s="37" t="str">
        <f>IFERROR(VLOOKUP(D106,DB!A:F,6,0),"")</f>
        <v/>
      </c>
      <c r="J106" s="37" t="str">
        <f>IFERROR(VLOOKUP(D106,DB!A:G,7,0),"")</f>
        <v/>
      </c>
      <c r="K106" s="37"/>
      <c r="L106" s="37" t="str">
        <f>IFERROR(VLOOKUP(D106,DB!A:I,9,0),"")</f>
        <v/>
      </c>
    </row>
    <row r="107" spans="1:12" ht="15">
      <c r="A107" s="84"/>
      <c r="B107" s="84" t="str">
        <f>IFERROR(VLOOKUP(D107,DB!A:K,11,0),"")</f>
        <v/>
      </c>
      <c r="C107" s="84"/>
      <c r="D107" s="84"/>
      <c r="E107" s="84"/>
      <c r="F107" s="123"/>
      <c r="G107" s="124">
        <f t="shared" ca="1" si="4"/>
        <v>45940.079277083336</v>
      </c>
      <c r="H107" s="123"/>
      <c r="I107" s="84" t="str">
        <f>IFERROR(VLOOKUP(D107,DB!A:F,6,0),"")</f>
        <v/>
      </c>
      <c r="J107" s="84" t="str">
        <f>IFERROR(VLOOKUP(D107,DB!A:G,7,0),"")</f>
        <v/>
      </c>
      <c r="K107" s="84"/>
      <c r="L107" s="84" t="str">
        <f>IFERROR(VLOOKUP(D107,DB!A:I,9,0),"")</f>
        <v/>
      </c>
    </row>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9" ht="15"/>
    <row r="770" ht="15"/>
    <row r="777" ht="15"/>
    <row r="780" ht="15"/>
    <row r="782" ht="15"/>
    <row r="785" ht="15"/>
    <row r="793" ht="15"/>
    <row r="794" ht="15"/>
    <row r="796" ht="15"/>
    <row r="797" ht="15"/>
    <row r="801" ht="15"/>
    <row r="802" ht="15"/>
    <row r="804" ht="15"/>
    <row r="805" ht="15"/>
    <row r="806" ht="15"/>
    <row r="807" ht="15"/>
    <row r="808" ht="15"/>
    <row r="809" ht="15"/>
    <row r="810" ht="15"/>
    <row r="811"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8" ht="15"/>
    <row r="906" ht="15"/>
    <row r="907" ht="15"/>
    <row r="909" ht="15"/>
    <row r="910" ht="15"/>
    <row r="911" ht="15"/>
    <row r="913" ht="15"/>
    <row r="914" ht="15"/>
    <row r="918" ht="15"/>
    <row r="919" ht="15"/>
    <row r="921" ht="15"/>
    <row r="922" ht="15"/>
    <row r="924" ht="15"/>
    <row r="925" ht="15"/>
    <row r="926" ht="15"/>
    <row r="927" ht="15"/>
    <row r="928" ht="15"/>
    <row r="929" ht="15"/>
    <row r="930" ht="15"/>
    <row r="931" ht="15"/>
    <row r="932" ht="15"/>
    <row r="934" ht="15"/>
    <row r="935"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7" ht="15"/>
    <row r="978" ht="15"/>
    <row r="980" ht="15"/>
    <row r="981" ht="15"/>
    <row r="982" ht="15"/>
    <row r="983" ht="15"/>
    <row r="984" ht="15"/>
    <row r="985" ht="15"/>
    <row r="986" ht="15"/>
    <row r="987" ht="15"/>
    <row r="989" ht="15"/>
    <row r="990" ht="15"/>
    <row r="992" ht="15"/>
    <row r="993" ht="15"/>
    <row r="996" ht="15"/>
    <row r="997" ht="15"/>
    <row r="1000" ht="15"/>
    <row r="1003" ht="15"/>
    <row r="1004" ht="15"/>
    <row r="1006" ht="15"/>
    <row r="1007" ht="15"/>
    <row r="1009" ht="15"/>
    <row r="1010"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205" ht="15"/>
    <row r="1206" ht="15"/>
    <row r="1208" ht="15"/>
    <row r="1209" ht="15"/>
    <row r="1216" ht="15"/>
    <row r="1217" ht="15"/>
    <row r="1218" ht="15"/>
    <row r="1219" ht="15"/>
    <row r="1220" ht="15"/>
    <row r="1221" ht="15"/>
    <row r="1224" ht="15"/>
    <row r="1225" ht="15"/>
    <row r="1226" ht="15"/>
    <row r="1227" ht="15"/>
    <row r="1228" ht="15"/>
    <row r="1229" ht="15"/>
    <row r="1230"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3" ht="15"/>
    <row r="1280" ht="15"/>
    <row r="1283" ht="15"/>
    <row r="1284" ht="15"/>
    <row r="1286" ht="15"/>
    <row r="1287" ht="15"/>
    <row r="1288" ht="15"/>
    <row r="1291" ht="15"/>
    <row r="1292" ht="15"/>
    <row r="1295" ht="15"/>
    <row r="1297" ht="15"/>
    <row r="1298" ht="15"/>
    <row r="1300" ht="15"/>
    <row r="1301" ht="15"/>
    <row r="1303" ht="15"/>
    <row r="1304"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30" ht="15"/>
    <row r="1338" ht="15"/>
    <row r="1340" ht="15"/>
    <row r="1341" ht="15"/>
    <row r="1342" ht="15"/>
    <row r="1343" ht="15"/>
    <row r="1344" ht="15"/>
    <row r="1345" ht="15"/>
    <row r="1346" ht="15"/>
    <row r="1347" ht="15"/>
    <row r="1348" ht="15"/>
    <row r="1349" ht="15"/>
    <row r="1350" ht="15"/>
    <row r="1351" ht="15"/>
    <row r="1352" ht="15"/>
    <row r="1353" ht="15"/>
    <row r="1354" ht="15"/>
    <row r="1355" ht="15"/>
    <row r="1356" ht="15"/>
    <row r="1358" ht="15"/>
    <row r="1362" ht="15"/>
    <row r="1363" ht="15"/>
    <row r="1364" ht="15"/>
    <row r="1366" ht="15"/>
    <row r="1367" ht="15"/>
    <row r="1368" ht="15"/>
    <row r="1369" ht="15"/>
    <row r="1370" ht="15"/>
    <row r="1371" ht="15"/>
    <row r="1372" ht="15"/>
    <row r="1373" ht="15"/>
    <row r="1374" ht="15"/>
    <row r="1377" ht="15"/>
    <row r="1378" ht="15"/>
    <row r="1380" ht="15"/>
  </sheetData>
  <dataValidations count="2">
    <dataValidation allowBlank="1" showInputMessage="1" showErrorMessage="1" sqref="E1" xr:uid="{920C6338-E771-4DAE-8C89-92A9093EA4DE}"/>
    <dataValidation type="list" allowBlank="1" showInputMessage="1" showErrorMessage="1" sqref="E2:E1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13.306429861113429</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0.55021458333794726</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6.1983048611145932</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45939.857638888891</v>
      </c>
      <c r="G5" s="151">
        <f ca="1">IFERROR(NOW()-F5,"-")</f>
        <v>0.22163819444540422</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1</v>
      </c>
      <c r="D6" s="156" t="s">
        <v>33325</v>
      </c>
      <c r="E6" s="156" t="s">
        <v>38964</v>
      </c>
      <c r="F6" s="161">
        <v>45939.789467592593</v>
      </c>
      <c r="G6" s="151">
        <f ca="1">IFERROR(NOW()-F6,"-")</f>
        <v>0.28980949074320961</v>
      </c>
      <c r="H6" s="161">
        <v>45939.783831018518</v>
      </c>
      <c r="I6" s="156" t="str">
        <f>IFERROR(VLOOKUP(D6,DB!A:F,6,0),"")</f>
        <v>Generator-SG</v>
      </c>
      <c r="J6" s="156" t="str">
        <f>IFERROR(VLOOKUP(D6,DB!A:G,7,0),"")</f>
        <v>Vandalized</v>
      </c>
      <c r="K6" s="156" t="s">
        <v>39081</v>
      </c>
      <c r="L6" s="156" t="str">
        <f>IFERROR(VLOOKUP(D6,DB!A:I,9,0),"")</f>
        <v>Latis</v>
      </c>
    </row>
    <row r="7" spans="1:16383" ht="31.5" customHeight="1">
      <c r="A7" s="156"/>
      <c r="B7" s="156" t="str">
        <f>IFERROR(VLOOKUP(D7,DB!A:K,11,0),"")</f>
        <v/>
      </c>
      <c r="C7" s="156"/>
      <c r="D7" s="156"/>
      <c r="E7" s="156"/>
      <c r="F7" s="156"/>
      <c r="G7" s="151">
        <f ca="1">IFERROR(NOW()-F7,"-")</f>
        <v>45940.079277083336</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45940.079277083336</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45940.079277083336</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45940.079277083336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45940.079277083336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45940.079277083336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45940.079277083336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45940.079277083336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45940.079277083336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45940.079277083336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45940.079277083336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45940.079277083336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45940.079277083336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45940.079277083336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45940.079277083336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45940.079277083336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45940.079277083336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45940.079277083336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45940.079277083336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45940.079277083336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45940.079277083336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45940.079277083336</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45940.079277083336</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45940.079277083336</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45940.079277083336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45940.079277083336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45940.079277083336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45940.079277083336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45940.079277083336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45940.079277083336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45940.079277083336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45940.079277083336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45940.079277083336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45940.079277083336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45940.079277083336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45940.079277083336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45940.079277083336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45940.079277083336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45940.079277083336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45940.079277083336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45940.079277083336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45940.079277083336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45940.079277083336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45940.079277083336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45940.079277083336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45940.079277083336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45940.079277083336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45940.079277083336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45940.079277083336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45940.079277083336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45940.079277083336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45940.079277083336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45940.079277083336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45940.079277083336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45940.079277083336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45940.079277083336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45940.079277083336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45940.079277083336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45940.079277083336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45940.079277083336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45940.079277083336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45940.079277083336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45940.079277083336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45940.079277083336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45940.079277083336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45940.079277083336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45940.079277083336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45940.079277083336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45940.079277083336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45940.079277083336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45940.079277083336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45940.079277083336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45940.079277083336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45940.079277083336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45940.079277083336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45940.079277083336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45940.079277083336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45940.079277083336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45940.079277083336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45940.079277083336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45940.079277083336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45940.079277083336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45940.079277083336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45940.079277083336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45940.079277083336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45940.079277083336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45940.079277083336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45940.079277083336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45940.079277083336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45940.079277083336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45940.079277083336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45940.079277083336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45940.079277083336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45940.079277083336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45940.079277083336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45940.079277083336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45940.079277083336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45940.079277083336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45940.079277083336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45940.079277083336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45940.079277083336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45940.079277083336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45940.079277083336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45940.079277083336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45940.079277083336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45940.079277083336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45940.079277083336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45940.079277083336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45940.079277083336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45940.079277083336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45940.079277083336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45940.079277083336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45940.079277083336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45940.079277083336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45940.079277083336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45940.079277083336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45940.079277083336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45940.079277083336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45940.079277083336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45940.079277083336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45940.079277083336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45940.079277083336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45940.079277083336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45940.079277083336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45940.079277083336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45940.079277083336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45940.079277083336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45940.079277083336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45940.079277083336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45940.079277083336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45940.079277083336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45940.079277083336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45940.079277083336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45940.079277083336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45940.079277083336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45940.079277083336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45940.079277083336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45940.079277083336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45940.079277083336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45940.079277083336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45940.079277083336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45940.079277083336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45940.079277083336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45940.079277083336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45940.079277083336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45940.079277083336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45940.079277083336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45940.079277083336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45940.079277083336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45940.079277083336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45940.079277083336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45940.079277083336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45940.079277083336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45940.079277083336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45940.079277083336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45940.079277083336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45940.079277083336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45940.079277083336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45940.079277083336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45940.079277083336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45940.079277083336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45940.079277083336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45940.079277083336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45940.079277083336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45940.079277083336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45940.079277083336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45940.079277083336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45940.079277083336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45940.079277083336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45940.079277083336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45940.079277083336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45940.079277083336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45940.079277083336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45940.079277083336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45940.079277083336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45940.079277083336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45940.079277083336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45940.079277083336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45940.079277083336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45940.079277083336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45940.079277083336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45940.079277083336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45940.079277083336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45940.079277083336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45940.079277083336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45940.079277083336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45940.079277083336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45940.079277083336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45940.079277083336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45940.079277083336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45940.079277083336</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2025-10-09T22:56:07Z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